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8_{7FB12953-2AF7-437E-890F-9281C3D7268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ianuarie 2022 drepturi salarial" sheetId="1" r:id="rId1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1" i="1" l="1"/>
  <c r="E151" i="1"/>
  <c r="F150" i="1"/>
  <c r="E150" i="1"/>
  <c r="I150" i="1" s="1"/>
  <c r="I148" i="1"/>
  <c r="I146" i="1"/>
  <c r="I144" i="1"/>
  <c r="I142" i="1"/>
  <c r="I140" i="1"/>
  <c r="I138" i="1"/>
  <c r="E128" i="1"/>
  <c r="I128" i="1" s="1"/>
  <c r="I126" i="1"/>
  <c r="I124" i="1"/>
  <c r="E121" i="1"/>
  <c r="I119" i="1"/>
  <c r="I121" i="1" s="1"/>
  <c r="H116" i="1"/>
  <c r="E116" i="1"/>
  <c r="I114" i="1"/>
  <c r="I112" i="1"/>
  <c r="I110" i="1"/>
  <c r="I108" i="1"/>
  <c r="I106" i="1"/>
  <c r="I104" i="1"/>
  <c r="I102" i="1"/>
  <c r="I100" i="1"/>
  <c r="I98" i="1"/>
  <c r="I96" i="1"/>
  <c r="I94" i="1"/>
  <c r="I116" i="1" s="1"/>
  <c r="H92" i="1"/>
  <c r="E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92" i="1" s="1"/>
  <c r="H61" i="1"/>
  <c r="E61" i="1"/>
  <c r="I59" i="1"/>
  <c r="I57" i="1"/>
  <c r="I55" i="1"/>
  <c r="I53" i="1"/>
  <c r="I51" i="1"/>
  <c r="I49" i="1"/>
  <c r="I61" i="1" s="1"/>
  <c r="I47" i="1"/>
  <c r="I45" i="1"/>
  <c r="I41" i="1"/>
  <c r="H38" i="1"/>
  <c r="G38" i="1"/>
  <c r="E38" i="1"/>
  <c r="I36" i="1"/>
  <c r="I34" i="1"/>
  <c r="I32" i="1"/>
  <c r="I30" i="1"/>
  <c r="I28" i="1"/>
  <c r="I26" i="1"/>
  <c r="I24" i="1"/>
  <c r="I22" i="1"/>
  <c r="I20" i="1"/>
  <c r="I38" i="1" s="1"/>
  <c r="I18" i="1"/>
  <c r="I16" i="1"/>
  <c r="H14" i="1"/>
  <c r="H151" i="1" s="1"/>
  <c r="G14" i="1"/>
  <c r="E14" i="1"/>
  <c r="I12" i="1"/>
  <c r="I10" i="1"/>
  <c r="I8" i="1"/>
  <c r="I6" i="1"/>
  <c r="I151" i="1" l="1"/>
  <c r="I14" i="1"/>
</calcChain>
</file>

<file path=xl/sharedStrings.xml><?xml version="1.0" encoding="utf-8"?>
<sst xmlns="http://schemas.openxmlformats.org/spreadsheetml/2006/main" count="219" uniqueCount="73">
  <si>
    <t xml:space="preserve">Situația drepturilor salariale      </t>
  </si>
  <si>
    <t>La 01.01.2022</t>
  </si>
  <si>
    <t>Poz.stat</t>
  </si>
  <si>
    <t xml:space="preserve">Funcţia </t>
  </si>
  <si>
    <t>Nivel studii</t>
  </si>
  <si>
    <t>Grad / treaptă profesională</t>
  </si>
  <si>
    <t>Salariul de încadrare</t>
  </si>
  <si>
    <t>Spor  viza CFP</t>
  </si>
  <si>
    <t>Spor  doctor</t>
  </si>
  <si>
    <t>Norma de hrana</t>
  </si>
  <si>
    <t>Total salariu brut</t>
  </si>
  <si>
    <t>Conducerea instituției</t>
  </si>
  <si>
    <t xml:space="preserve">Manager </t>
  </si>
  <si>
    <t>S</t>
  </si>
  <si>
    <t>II</t>
  </si>
  <si>
    <t>(director)</t>
  </si>
  <si>
    <t xml:space="preserve">Director </t>
  </si>
  <si>
    <t>adjunct</t>
  </si>
  <si>
    <t xml:space="preserve">Contabil </t>
  </si>
  <si>
    <t>Sef</t>
  </si>
  <si>
    <t>TOTAL</t>
  </si>
  <si>
    <t>Compartiment Artistic</t>
  </si>
  <si>
    <t>Actor teatru</t>
  </si>
  <si>
    <t>IA</t>
  </si>
  <si>
    <t>I</t>
  </si>
  <si>
    <t>Compartiment Resurse umane</t>
  </si>
  <si>
    <t xml:space="preserve">Referent </t>
  </si>
  <si>
    <t>M</t>
  </si>
  <si>
    <t>Serviciul Comunicare, Marketing si Cercetare</t>
  </si>
  <si>
    <t>Sef serviciu</t>
  </si>
  <si>
    <t xml:space="preserve">Impresar </t>
  </si>
  <si>
    <t>artistic</t>
  </si>
  <si>
    <t>Secretar PR</t>
  </si>
  <si>
    <t xml:space="preserve">Secretar </t>
  </si>
  <si>
    <t>PR</t>
  </si>
  <si>
    <t>Consultant artistic</t>
  </si>
  <si>
    <t xml:space="preserve">Referent de </t>
  </si>
  <si>
    <t>specialitate</t>
  </si>
  <si>
    <t>Compartiment Scena</t>
  </si>
  <si>
    <t>Regizor</t>
  </si>
  <si>
    <t>tehnic</t>
  </si>
  <si>
    <t>Maestru lumini</t>
  </si>
  <si>
    <t>Maestru sunet</t>
  </si>
  <si>
    <t>Muncit.din activ</t>
  </si>
  <si>
    <t>M;G</t>
  </si>
  <si>
    <t>sp.de spect.</t>
  </si>
  <si>
    <t>Muncit.din,activ</t>
  </si>
  <si>
    <t>MG</t>
  </si>
  <si>
    <t>Manipulant</t>
  </si>
  <si>
    <t>decor</t>
  </si>
  <si>
    <t>Compartiment tehnic administrativ</t>
  </si>
  <si>
    <t>Administrator</t>
  </si>
  <si>
    <t>Referent</t>
  </si>
  <si>
    <t>Arhivar</t>
  </si>
  <si>
    <t>Şofer</t>
  </si>
  <si>
    <t>Muncit.</t>
  </si>
  <si>
    <t>III</t>
  </si>
  <si>
    <t>calificat</t>
  </si>
  <si>
    <t>Îngrijitor</t>
  </si>
  <si>
    <t>Magaziner</t>
  </si>
  <si>
    <t>Curier</t>
  </si>
  <si>
    <t>Compartiment SSM si PSI</t>
  </si>
  <si>
    <t>Compartiment Achizitii Publice</t>
  </si>
  <si>
    <t xml:space="preserve">Expert </t>
  </si>
  <si>
    <t>Compartiment Audit Public Intern</t>
  </si>
  <si>
    <t>Auditor</t>
  </si>
  <si>
    <t>Compartiment financiar contabilitate</t>
  </si>
  <si>
    <t xml:space="preserve">Inspector </t>
  </si>
  <si>
    <t>de specialitate</t>
  </si>
  <si>
    <t>0.</t>
  </si>
  <si>
    <t>Contabil</t>
  </si>
  <si>
    <t>CASIER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</si>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</sst>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 %"/>
    <numFmt numFmtId="165" formatCode="0.00\ %"/>
    <numFmt numFmtId="166" formatCode="0.000"/>
  </numFmts>
  <fonts count="12">
    <font>
      <sz val="11"/>
      <color rgb="FF000000"/>
      <name val="Arial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 ce"/>
      <charset val="1"/>
    </font>
    <font>
      <b/>
      <sz val="10"/>
      <color rgb="FF000000"/>
      <name val="Arial ce"/>
      <charset val="1"/>
    </font>
    <font>
      <sz val="8"/>
      <color rgb="FF000000"/>
      <name val="Arial ce"/>
      <charset val="1"/>
    </font>
    <font>
      <b/>
      <sz val="8"/>
      <color rgb="FF000000"/>
      <name val="Arial ce"/>
      <charset val="238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238"/>
    </font>
    <font>
      <sz val="8"/>
      <color rgb="FF000000"/>
      <name val="Arial ce"/>
      <charset val="238"/>
    </font>
    <font>
      <sz val="11"/>
      <name val="Arial"/>
      <family val="2"/>
      <charset val="1"/>
    </font>
    <font>
      <sz val="10"/>
      <color rgb="FF000000"/>
      <name val="Arial ce"/>
      <charset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2" fontId="3" fillId="0" borderId="5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4" fillId="0" borderId="5" xfId="0" applyNumberFormat="1" applyFont="1" applyBorder="1"/>
    <xf numFmtId="2" fontId="3" fillId="0" borderId="4" xfId="0" applyNumberFormat="1" applyFont="1" applyBorder="1" applyAlignment="1">
      <alignment horizontal="center" textRotation="90"/>
    </xf>
    <xf numFmtId="2" fontId="3" fillId="0" borderId="3" xfId="0" applyNumberFormat="1" applyFont="1" applyBorder="1" applyAlignment="1">
      <alignment horizontal="center" textRotation="90"/>
    </xf>
    <xf numFmtId="2" fontId="3" fillId="0" borderId="2" xfId="0" applyNumberFormat="1" applyFont="1" applyBorder="1" applyAlignment="1">
      <alignment horizontal="center" textRotation="90"/>
    </xf>
    <xf numFmtId="2" fontId="3" fillId="0" borderId="1" xfId="0" applyNumberFormat="1" applyFont="1" applyBorder="1" applyAlignment="1">
      <alignment horizontal="center" textRotation="90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1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1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/>
    <xf numFmtId="1" fontId="6" fillId="0" borderId="9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165" fontId="2" fillId="0" borderId="0" xfId="0" applyNumberFormat="1" applyFont="1"/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1" fontId="8" fillId="0" borderId="1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right" vertical="center"/>
    </xf>
    <xf numFmtId="1" fontId="3" fillId="0" borderId="3" xfId="0" applyNumberFormat="1" applyFont="1" applyBorder="1"/>
    <xf numFmtId="1" fontId="3" fillId="0" borderId="1" xfId="0" applyNumberFormat="1" applyFont="1" applyBorder="1"/>
    <xf numFmtId="1" fontId="3" fillId="0" borderId="5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3" fillId="0" borderId="0" xfId="0" applyNumberFormat="1" applyFont="1" applyBorder="1"/>
    <xf numFmtId="2" fontId="2" fillId="0" borderId="0" xfId="0" applyNumberFormat="1" applyFont="1" applyBorder="1"/>
    <xf numFmtId="0" fontId="0" fillId="0" borderId="0" xfId="0" applyFont="1" applyBorder="1" applyAlignment="1"/>
    <xf numFmtId="2" fontId="5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horizontal="center"/>
    </xf>
    <xf numFmtId="4" fontId="2" fillId="0" borderId="0" xfId="0" applyNumberFormat="1" applyFont="1"/>
    <xf numFmtId="166" fontId="2" fillId="0" borderId="0" xfId="0" applyNumberFormat="1" applyFont="1"/>
    <xf numFmtId="1" fontId="3" fillId="0" borderId="13" xfId="0" applyNumberFormat="1" applyFont="1" applyBorder="1"/>
    <xf numFmtId="1" fontId="3" fillId="0" borderId="11" xfId="0" applyNumberFormat="1" applyFont="1" applyBorder="1"/>
    <xf numFmtId="1" fontId="3" fillId="0" borderId="2" xfId="0" applyNumberFormat="1" applyFont="1" applyBorder="1"/>
    <xf numFmtId="1" fontId="3" fillId="0" borderId="4" xfId="0" applyNumberFormat="1" applyFont="1" applyBorder="1"/>
    <xf numFmtId="2" fontId="3" fillId="0" borderId="0" xfId="0" applyNumberFormat="1" applyFont="1" applyAlignment="1">
      <alignment horizontal="center"/>
    </xf>
    <xf numFmtId="1" fontId="3" fillId="0" borderId="0" xfId="0" applyNumberFormat="1" applyFont="1"/>
    <xf numFmtId="1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/>
    <xf numFmtId="0" fontId="5" fillId="0" borderId="16" xfId="0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0" fontId="0" fillId="0" borderId="0" xfId="0" applyFont="1" applyAlignment="1"/>
    <xf numFmtId="49" fontId="5" fillId="0" borderId="8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1" fontId="3" fillId="0" borderId="20" xfId="0" applyNumberFormat="1" applyFont="1" applyBorder="1"/>
    <xf numFmtId="1" fontId="3" fillId="0" borderId="12" xfId="0" applyNumberFormat="1" applyFont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 wrapText="1"/>
    </xf>
    <xf numFmtId="1" fontId="7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" fontId="4" fillId="0" borderId="14" xfId="0" applyNumberFormat="1" applyFont="1" applyBorder="1" applyAlignment="1">
      <alignment horizontal="left"/>
    </xf>
    <xf numFmtId="1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4" fillId="0" borderId="23" xfId="0" applyNumberFormat="1" applyFont="1" applyBorder="1"/>
    <xf numFmtId="1" fontId="5" fillId="0" borderId="24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12" xfId="0" applyNumberFormat="1" applyFont="1" applyBorder="1"/>
    <xf numFmtId="2" fontId="5" fillId="0" borderId="2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vertical="top"/>
    </xf>
    <xf numFmtId="1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1"/>
  <sheetViews>
    <sheetView tabSelected="1" zoomScaleNormal="100" workbookViewId="0">
      <selection activeCell="K9" sqref="K9"/>
    </sheetView>
  </sheetViews>
  <sheetFormatPr defaultRowHeight="13.8"/>
  <cols>
    <col min="1" max="1" width="5.5" customWidth="1"/>
    <col min="2" max="2" width="10.796875" customWidth="1"/>
    <col min="3" max="3" width="5.59765625" customWidth="1"/>
    <col min="4" max="4" width="4.8984375" customWidth="1"/>
    <col min="5" max="5" width="11.59765625" customWidth="1"/>
    <col min="6" max="6" width="3.59765625" customWidth="1"/>
    <col min="7" max="8" width="5.3984375" customWidth="1"/>
    <col min="9" max="9" width="8.69921875" customWidth="1"/>
    <col min="10" max="23" width="7.59765625" customWidth="1"/>
    <col min="24" max="1022" width="12.59765625" customWidth="1"/>
    <col min="1023" max="1025" width="10.5" customWidth="1"/>
  </cols>
  <sheetData>
    <row r="1" spans="1:23" ht="1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2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03.5" customHeight="1">
      <c r="A3" s="13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0" t="s">
        <v>10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5" customHeight="1" thickBot="1">
      <c r="A4" s="13"/>
      <c r="B4" s="12"/>
      <c r="C4" s="12"/>
      <c r="D4" s="12"/>
      <c r="E4" s="11"/>
      <c r="F4" s="12"/>
      <c r="G4" s="12"/>
      <c r="H4" s="12"/>
      <c r="I4" s="1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6.5" customHeight="1" thickBot="1">
      <c r="A5" s="9" t="s">
        <v>11</v>
      </c>
      <c r="B5" s="115"/>
      <c r="C5" s="9"/>
      <c r="D5" s="9"/>
      <c r="E5" s="9"/>
      <c r="F5" s="9"/>
      <c r="G5" s="9"/>
      <c r="H5" s="9"/>
      <c r="I5" s="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2.75" customHeight="1">
      <c r="A6" s="116">
        <v>1</v>
      </c>
      <c r="B6" s="23" t="s">
        <v>12</v>
      </c>
      <c r="C6" s="117" t="s">
        <v>13</v>
      </c>
      <c r="D6" s="7" t="s">
        <v>14</v>
      </c>
      <c r="E6" s="8">
        <v>13379</v>
      </c>
      <c r="F6" s="16"/>
      <c r="G6" s="8">
        <v>0.15</v>
      </c>
      <c r="H6" s="16"/>
      <c r="I6" s="8">
        <f>SUM(E6:H7)</f>
        <v>13726.15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2.75" customHeight="1">
      <c r="A7" s="116"/>
      <c r="B7" s="120" t="s">
        <v>15</v>
      </c>
      <c r="C7" s="117"/>
      <c r="D7" s="7"/>
      <c r="E7" s="7"/>
      <c r="F7" s="19"/>
      <c r="G7" s="8"/>
      <c r="H7" s="19">
        <v>347</v>
      </c>
      <c r="I7" s="8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18">
        <v>2</v>
      </c>
      <c r="B8" s="23" t="s">
        <v>16</v>
      </c>
      <c r="C8" s="119" t="s">
        <v>13</v>
      </c>
      <c r="D8" s="5" t="s">
        <v>14</v>
      </c>
      <c r="E8" s="6">
        <v>9857</v>
      </c>
      <c r="F8" s="4"/>
      <c r="G8" s="6">
        <v>0</v>
      </c>
      <c r="H8" s="19"/>
      <c r="I8" s="6">
        <f>SUM(E8:H9)</f>
        <v>10204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2.75" customHeight="1">
      <c r="A9" s="118"/>
      <c r="B9" s="120" t="s">
        <v>17</v>
      </c>
      <c r="C9" s="119"/>
      <c r="D9" s="5"/>
      <c r="E9" s="5"/>
      <c r="F9" s="5"/>
      <c r="G9" s="5"/>
      <c r="H9" s="19">
        <v>347</v>
      </c>
      <c r="I9" s="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2.75" customHeight="1">
      <c r="A10" s="3">
        <v>3</v>
      </c>
      <c r="B10" s="122" t="s">
        <v>16</v>
      </c>
      <c r="C10" s="121"/>
      <c r="D10" s="20"/>
      <c r="E10" s="19"/>
      <c r="F10" s="19"/>
      <c r="G10" s="6">
        <v>0</v>
      </c>
      <c r="H10" s="19"/>
      <c r="I10" s="6">
        <f>SUM(E10:H11)</f>
        <v>10204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4.25" customHeight="1">
      <c r="A11" s="8"/>
      <c r="B11" s="120" t="s">
        <v>17</v>
      </c>
      <c r="C11" s="121" t="s">
        <v>13</v>
      </c>
      <c r="D11" s="20" t="s">
        <v>14</v>
      </c>
      <c r="E11" s="19">
        <v>9857</v>
      </c>
      <c r="F11" s="19"/>
      <c r="G11" s="6"/>
      <c r="H11" s="19">
        <v>347</v>
      </c>
      <c r="I11" s="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2.75" customHeight="1">
      <c r="A12" s="123">
        <v>4</v>
      </c>
      <c r="B12" s="23" t="s">
        <v>18</v>
      </c>
      <c r="C12" s="124" t="s">
        <v>13</v>
      </c>
      <c r="D12" s="2" t="s">
        <v>14</v>
      </c>
      <c r="E12" s="3">
        <v>9857</v>
      </c>
      <c r="F12" s="19"/>
      <c r="G12" s="3">
        <v>0</v>
      </c>
      <c r="H12" s="22"/>
      <c r="I12" s="3">
        <f>SUM(E12:H13)</f>
        <v>10204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5.75" customHeight="1" thickBot="1">
      <c r="A13" s="123"/>
      <c r="B13" s="120" t="s">
        <v>19</v>
      </c>
      <c r="C13" s="124"/>
      <c r="D13" s="2"/>
      <c r="E13" s="2"/>
      <c r="F13" s="21"/>
      <c r="G13" s="3"/>
      <c r="H13" s="21">
        <v>347</v>
      </c>
      <c r="I13" s="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5.75" customHeight="1" thickBot="1">
      <c r="A14" s="1" t="s">
        <v>20</v>
      </c>
      <c r="B14" s="1"/>
      <c r="C14" s="1"/>
      <c r="D14" s="1"/>
      <c r="E14" s="24">
        <f>SUM(E6:E13)</f>
        <v>42950</v>
      </c>
      <c r="F14" s="25"/>
      <c r="G14" s="25">
        <f>SUM(G6:G13)</f>
        <v>0.15</v>
      </c>
      <c r="H14" s="26">
        <f>SUM(H6:H13)</f>
        <v>1388</v>
      </c>
      <c r="I14" s="27">
        <f>SUM(E14:H14)</f>
        <v>44338.15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5.75" customHeight="1" thickBot="1">
      <c r="A15" s="81" t="s">
        <v>21</v>
      </c>
      <c r="B15" s="81"/>
      <c r="C15" s="81"/>
      <c r="D15" s="81"/>
      <c r="E15" s="81"/>
      <c r="F15" s="81"/>
      <c r="G15" s="81"/>
      <c r="H15" s="81"/>
      <c r="I15" s="8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2.75" customHeight="1">
      <c r="A16" s="8">
        <v>5</v>
      </c>
      <c r="B16" s="28" t="s">
        <v>22</v>
      </c>
      <c r="C16" s="7" t="s">
        <v>13</v>
      </c>
      <c r="D16" s="7" t="s">
        <v>23</v>
      </c>
      <c r="E16" s="8">
        <v>10246</v>
      </c>
      <c r="F16" s="8"/>
      <c r="G16" s="82">
        <v>0</v>
      </c>
      <c r="H16" s="30"/>
      <c r="I16" s="8">
        <f>SUM(E16:H17)</f>
        <v>10593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2.75" customHeight="1">
      <c r="A17" s="8"/>
      <c r="B17" s="31"/>
      <c r="C17" s="7"/>
      <c r="D17" s="7"/>
      <c r="E17" s="7"/>
      <c r="F17" s="7"/>
      <c r="G17" s="7"/>
      <c r="H17" s="32">
        <v>347</v>
      </c>
      <c r="I17" s="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2.75" customHeight="1">
      <c r="A18" s="6">
        <v>6</v>
      </c>
      <c r="B18" s="31" t="s">
        <v>22</v>
      </c>
      <c r="C18" s="5" t="s">
        <v>13</v>
      </c>
      <c r="D18" s="5" t="s">
        <v>23</v>
      </c>
      <c r="E18" s="6">
        <v>10246</v>
      </c>
      <c r="F18" s="6"/>
      <c r="G18" s="83">
        <v>0</v>
      </c>
      <c r="H18" s="33"/>
      <c r="I18" s="6">
        <f>SUM(E18:H19)</f>
        <v>10593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2.75" customHeight="1">
      <c r="A19" s="6"/>
      <c r="B19" s="31"/>
      <c r="C19" s="5"/>
      <c r="D19" s="5"/>
      <c r="E19" s="5"/>
      <c r="F19" s="5"/>
      <c r="G19" s="5"/>
      <c r="H19" s="32">
        <v>347</v>
      </c>
      <c r="I19" s="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2.75" customHeight="1">
      <c r="A20" s="6">
        <v>7</v>
      </c>
      <c r="B20" s="31" t="s">
        <v>22</v>
      </c>
      <c r="C20" s="5" t="s">
        <v>13</v>
      </c>
      <c r="D20" s="5" t="s">
        <v>23</v>
      </c>
      <c r="E20" s="6">
        <v>10246</v>
      </c>
      <c r="F20" s="6"/>
      <c r="G20" s="83">
        <v>950</v>
      </c>
      <c r="H20" s="33"/>
      <c r="I20" s="6">
        <f>SUM(E20:H21)</f>
        <v>11543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2.75" customHeight="1">
      <c r="A21" s="6"/>
      <c r="B21" s="31"/>
      <c r="C21" s="5"/>
      <c r="D21" s="5"/>
      <c r="E21" s="5"/>
      <c r="F21" s="5"/>
      <c r="G21" s="5"/>
      <c r="H21" s="32">
        <v>347</v>
      </c>
      <c r="I21" s="6"/>
      <c r="J21" s="15"/>
      <c r="K21" s="3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2.75" customHeight="1">
      <c r="A22" s="6">
        <v>8</v>
      </c>
      <c r="B22" s="31" t="s">
        <v>22</v>
      </c>
      <c r="C22" s="5" t="s">
        <v>13</v>
      </c>
      <c r="D22" s="5" t="s">
        <v>24</v>
      </c>
      <c r="E22" s="83">
        <v>7568</v>
      </c>
      <c r="F22" s="6"/>
      <c r="G22" s="83">
        <v>0</v>
      </c>
      <c r="H22" s="33"/>
      <c r="I22" s="6">
        <f>SUM(E22:H23)</f>
        <v>7915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2.75" customHeight="1">
      <c r="A23" s="6"/>
      <c r="B23" s="31"/>
      <c r="C23" s="5"/>
      <c r="D23" s="5"/>
      <c r="E23" s="5"/>
      <c r="F23" s="5"/>
      <c r="G23" s="5"/>
      <c r="H23" s="32">
        <v>347</v>
      </c>
      <c r="I23" s="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2.75" customHeight="1">
      <c r="A24" s="6">
        <v>9</v>
      </c>
      <c r="B24" s="31" t="s">
        <v>22</v>
      </c>
      <c r="C24" s="5" t="s">
        <v>13</v>
      </c>
      <c r="D24" s="5" t="s">
        <v>24</v>
      </c>
      <c r="E24" s="6">
        <v>0</v>
      </c>
      <c r="F24" s="6"/>
      <c r="G24" s="84">
        <v>0</v>
      </c>
      <c r="H24" s="33"/>
      <c r="I24" s="6">
        <f>SUM(E24:H25)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2.75" customHeight="1">
      <c r="A25" s="6"/>
      <c r="B25" s="31"/>
      <c r="C25" s="5"/>
      <c r="D25" s="5"/>
      <c r="E25" s="5"/>
      <c r="F25" s="5"/>
      <c r="G25" s="5"/>
      <c r="H25" s="32">
        <v>0</v>
      </c>
      <c r="I25" s="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2.75" customHeight="1">
      <c r="A26" s="6">
        <v>10</v>
      </c>
      <c r="B26" s="31" t="s">
        <v>22</v>
      </c>
      <c r="C26" s="5" t="s">
        <v>13</v>
      </c>
      <c r="D26" s="5" t="s">
        <v>24</v>
      </c>
      <c r="E26" s="83">
        <v>0</v>
      </c>
      <c r="F26" s="6"/>
      <c r="G26" s="84">
        <v>0</v>
      </c>
      <c r="H26" s="33"/>
      <c r="I26" s="6">
        <f>SUM(E26:H27)</f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2.75" customHeight="1">
      <c r="A27" s="6"/>
      <c r="B27" s="31"/>
      <c r="C27" s="5"/>
      <c r="D27" s="5"/>
      <c r="E27" s="5"/>
      <c r="F27" s="5"/>
      <c r="G27" s="5"/>
      <c r="H27" s="32">
        <v>0</v>
      </c>
      <c r="I27" s="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2.75" customHeight="1">
      <c r="A28" s="6">
        <v>11</v>
      </c>
      <c r="B28" s="31" t="s">
        <v>22</v>
      </c>
      <c r="C28" s="5" t="s">
        <v>13</v>
      </c>
      <c r="D28" s="5" t="s">
        <v>24</v>
      </c>
      <c r="E28" s="83">
        <v>7682</v>
      </c>
      <c r="F28" s="6"/>
      <c r="G28" s="83">
        <v>0</v>
      </c>
      <c r="H28" s="33"/>
      <c r="I28" s="6">
        <f>SUM(E28:H29)</f>
        <v>8029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2.75" customHeight="1">
      <c r="A29" s="6"/>
      <c r="B29" s="18"/>
      <c r="C29" s="5"/>
      <c r="D29" s="5"/>
      <c r="E29" s="5"/>
      <c r="F29" s="5"/>
      <c r="G29" s="5"/>
      <c r="H29" s="32">
        <v>347</v>
      </c>
      <c r="I29" s="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2.75" customHeight="1">
      <c r="A30" s="6">
        <v>12</v>
      </c>
      <c r="B30" s="31" t="s">
        <v>22</v>
      </c>
      <c r="C30" s="5" t="s">
        <v>13</v>
      </c>
      <c r="D30" s="5" t="s">
        <v>24</v>
      </c>
      <c r="E30" s="83">
        <v>7495</v>
      </c>
      <c r="F30" s="6"/>
      <c r="G30" s="83">
        <v>0</v>
      </c>
      <c r="H30" s="33"/>
      <c r="I30" s="6">
        <f>SUM(E30:H31)</f>
        <v>7842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2.75" customHeight="1">
      <c r="A31" s="6"/>
      <c r="B31" s="18"/>
      <c r="C31" s="5"/>
      <c r="D31" s="5"/>
      <c r="E31" s="5"/>
      <c r="F31" s="5"/>
      <c r="G31" s="5"/>
      <c r="H31" s="32">
        <v>347</v>
      </c>
      <c r="I31" s="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2.75" customHeight="1">
      <c r="A32" s="6">
        <v>13</v>
      </c>
      <c r="B32" s="31" t="s">
        <v>22</v>
      </c>
      <c r="C32" s="5" t="s">
        <v>13</v>
      </c>
      <c r="D32" s="5" t="s">
        <v>24</v>
      </c>
      <c r="E32" s="6">
        <v>7867</v>
      </c>
      <c r="F32" s="6"/>
      <c r="G32" s="84">
        <v>0</v>
      </c>
      <c r="H32" s="33"/>
      <c r="I32" s="6">
        <f>SUM(E32:H33)</f>
        <v>8214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2.75" customHeight="1">
      <c r="A33" s="6"/>
      <c r="B33" s="31"/>
      <c r="C33" s="5"/>
      <c r="D33" s="5"/>
      <c r="E33" s="5"/>
      <c r="F33" s="5"/>
      <c r="G33" s="5"/>
      <c r="H33" s="32">
        <v>347</v>
      </c>
      <c r="I33" s="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2.75" customHeight="1">
      <c r="A34" s="6">
        <v>14</v>
      </c>
      <c r="B34" s="5" t="s">
        <v>22</v>
      </c>
      <c r="C34" s="5" t="s">
        <v>13</v>
      </c>
      <c r="D34" s="5" t="s">
        <v>24</v>
      </c>
      <c r="E34" s="6">
        <v>0</v>
      </c>
      <c r="F34" s="6"/>
      <c r="G34" s="83">
        <v>0</v>
      </c>
      <c r="H34" s="83">
        <v>0</v>
      </c>
      <c r="I34" s="6">
        <f>SUM(E34:H35)</f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2.75" customHeight="1">
      <c r="A35" s="6"/>
      <c r="B35" s="6"/>
      <c r="C35" s="6"/>
      <c r="D35" s="6"/>
      <c r="E35" s="6"/>
      <c r="F35" s="6"/>
      <c r="G35" s="6"/>
      <c r="H35" s="6"/>
      <c r="I35" s="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12.75" customHeight="1">
      <c r="A36" s="3">
        <v>15</v>
      </c>
      <c r="B36" s="2" t="s">
        <v>22</v>
      </c>
      <c r="C36" s="2"/>
      <c r="D36" s="2" t="s">
        <v>24</v>
      </c>
      <c r="E36" s="85">
        <v>6598</v>
      </c>
      <c r="F36" s="3"/>
      <c r="G36" s="86">
        <v>0</v>
      </c>
      <c r="H36" s="87">
        <v>347</v>
      </c>
      <c r="I36" s="3">
        <f>SUM(E36:H37)</f>
        <v>6945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ht="12.75" customHeight="1">
      <c r="A37" s="3"/>
      <c r="B37" s="3"/>
      <c r="C37" s="3"/>
      <c r="D37" s="3"/>
      <c r="E37" s="3"/>
      <c r="F37" s="3"/>
      <c r="G37" s="3"/>
      <c r="H37" s="3"/>
      <c r="I37" s="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12.75" customHeight="1">
      <c r="A38" s="1" t="s">
        <v>20</v>
      </c>
      <c r="B38" s="1"/>
      <c r="C38" s="1"/>
      <c r="D38" s="1"/>
      <c r="E38" s="24">
        <f>SUM(E16:E37)</f>
        <v>67948</v>
      </c>
      <c r="F38" s="25"/>
      <c r="G38" s="36">
        <f>SUM(G16:G37)</f>
        <v>950</v>
      </c>
      <c r="H38" s="26">
        <f>SUM(H16:H37)</f>
        <v>2776</v>
      </c>
      <c r="I38" s="37">
        <f>SUM(I16:I37)</f>
        <v>71674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ht="12.75" customHeight="1">
      <c r="A39" s="38"/>
      <c r="B39" s="38"/>
      <c r="C39" s="38"/>
      <c r="D39" s="38"/>
      <c r="E39" s="39"/>
      <c r="F39" s="39"/>
      <c r="G39" s="40"/>
      <c r="H39" s="39"/>
      <c r="I39" s="3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ht="12.75" customHeight="1">
      <c r="A40" s="81" t="s">
        <v>25</v>
      </c>
      <c r="B40" s="81"/>
      <c r="C40" s="81"/>
      <c r="D40" s="81"/>
      <c r="E40" s="81"/>
      <c r="F40" s="81"/>
      <c r="G40" s="81"/>
      <c r="H40" s="81"/>
      <c r="I40" s="81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12.75" customHeight="1">
      <c r="A41" s="88">
        <v>16</v>
      </c>
      <c r="B41" s="89" t="s">
        <v>26</v>
      </c>
      <c r="C41" s="89" t="s">
        <v>27</v>
      </c>
      <c r="D41" s="89" t="s">
        <v>23</v>
      </c>
      <c r="E41" s="89">
        <v>4217</v>
      </c>
      <c r="F41" s="89"/>
      <c r="G41" s="89">
        <v>0</v>
      </c>
      <c r="H41" s="89">
        <v>347</v>
      </c>
      <c r="I41" s="90">
        <f>SUM(E41:H42)</f>
        <v>4564</v>
      </c>
      <c r="J41" s="91"/>
      <c r="K41" s="91"/>
      <c r="L41" s="91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7.5" customHeight="1">
      <c r="A42" s="88"/>
      <c r="B42" s="88"/>
      <c r="C42" s="88"/>
      <c r="D42" s="88"/>
      <c r="E42" s="88"/>
      <c r="F42" s="88"/>
      <c r="G42" s="88"/>
      <c r="H42" s="88"/>
      <c r="I42" s="90"/>
      <c r="J42" s="91"/>
      <c r="K42" s="91"/>
      <c r="L42" s="91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12.75" customHeight="1">
      <c r="A43" s="1" t="s">
        <v>20</v>
      </c>
      <c r="B43" s="1"/>
      <c r="C43" s="1"/>
      <c r="D43" s="1"/>
      <c r="E43" s="24">
        <v>4114</v>
      </c>
      <c r="F43" s="25"/>
      <c r="G43" s="41">
        <v>0</v>
      </c>
      <c r="H43" s="26">
        <v>347</v>
      </c>
      <c r="I43" s="27">
        <v>4461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12.75" customHeight="1">
      <c r="A44" s="81" t="s">
        <v>28</v>
      </c>
      <c r="B44" s="81"/>
      <c r="C44" s="81"/>
      <c r="D44" s="81"/>
      <c r="E44" s="81"/>
      <c r="F44" s="81"/>
      <c r="G44" s="81"/>
      <c r="H44" s="81"/>
      <c r="I44" s="81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12.75" customHeight="1">
      <c r="A45" s="92">
        <v>17</v>
      </c>
      <c r="B45" s="8" t="s">
        <v>29</v>
      </c>
      <c r="C45" s="8" t="s">
        <v>13</v>
      </c>
      <c r="D45" s="8" t="s">
        <v>14</v>
      </c>
      <c r="E45" s="8">
        <v>0</v>
      </c>
      <c r="F45" s="8"/>
      <c r="G45" s="8">
        <v>0</v>
      </c>
      <c r="H45" s="93">
        <v>0</v>
      </c>
      <c r="I45" s="8">
        <f>SUM(E45:H46)</f>
        <v>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15" customHeight="1">
      <c r="A46" s="92"/>
      <c r="B46" s="8"/>
      <c r="C46" s="8"/>
      <c r="D46" s="8"/>
      <c r="E46" s="8"/>
      <c r="F46" s="8"/>
      <c r="G46" s="8"/>
      <c r="H46" s="8"/>
      <c r="I46" s="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12.75" customHeight="1">
      <c r="A47" s="6">
        <v>18</v>
      </c>
      <c r="B47" s="18" t="s">
        <v>30</v>
      </c>
      <c r="C47" s="5" t="s">
        <v>13</v>
      </c>
      <c r="D47" s="5" t="s">
        <v>24</v>
      </c>
      <c r="E47" s="6">
        <v>5153</v>
      </c>
      <c r="F47" s="19"/>
      <c r="G47" s="84">
        <v>0</v>
      </c>
      <c r="H47" s="33"/>
      <c r="I47" s="6">
        <f>SUM(E47:H48)</f>
        <v>5500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12.75" customHeight="1">
      <c r="A48" s="6"/>
      <c r="B48" s="18" t="s">
        <v>31</v>
      </c>
      <c r="C48" s="5"/>
      <c r="D48" s="5"/>
      <c r="E48" s="5"/>
      <c r="F48" s="19"/>
      <c r="G48" s="84"/>
      <c r="H48" s="32">
        <v>347</v>
      </c>
      <c r="I48" s="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1024" ht="15" customHeight="1">
      <c r="A49" s="6">
        <v>19</v>
      </c>
      <c r="B49" s="5" t="s">
        <v>32</v>
      </c>
      <c r="C49" s="5" t="s">
        <v>13</v>
      </c>
      <c r="D49" s="5" t="s">
        <v>23</v>
      </c>
      <c r="E49" s="6">
        <v>0</v>
      </c>
      <c r="F49" s="19"/>
      <c r="G49" s="83">
        <v>0</v>
      </c>
      <c r="H49" s="33"/>
      <c r="I49" s="6">
        <f>SUM(E49:H50)</f>
        <v>0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1024" ht="12.75" customHeight="1">
      <c r="A50" s="6"/>
      <c r="B50" s="5"/>
      <c r="C50" s="5"/>
      <c r="D50" s="5"/>
      <c r="E50" s="5"/>
      <c r="F50" s="19"/>
      <c r="G50" s="83"/>
      <c r="H50" s="33"/>
      <c r="I50" s="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1024" ht="12.75" customHeight="1">
      <c r="A51" s="6">
        <v>20</v>
      </c>
      <c r="B51" s="18" t="s">
        <v>33</v>
      </c>
      <c r="C51" s="5" t="s">
        <v>13</v>
      </c>
      <c r="D51" s="5" t="s">
        <v>24</v>
      </c>
      <c r="E51" s="6">
        <v>4988</v>
      </c>
      <c r="F51" s="19"/>
      <c r="G51" s="83">
        <v>0</v>
      </c>
      <c r="H51" s="33"/>
      <c r="I51" s="6">
        <f>SUM(E51:H52)</f>
        <v>5335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1024" ht="12.75" customHeight="1">
      <c r="A52" s="6"/>
      <c r="B52" s="18" t="s">
        <v>34</v>
      </c>
      <c r="C52" s="5"/>
      <c r="D52" s="5"/>
      <c r="E52" s="5"/>
      <c r="F52" s="19"/>
      <c r="G52" s="83"/>
      <c r="H52" s="32">
        <v>347</v>
      </c>
      <c r="I52" s="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1024" ht="12.75" customHeight="1">
      <c r="A53" s="6">
        <v>21</v>
      </c>
      <c r="B53" s="5" t="s">
        <v>32</v>
      </c>
      <c r="C53" s="5" t="s">
        <v>13</v>
      </c>
      <c r="D53" s="5" t="s">
        <v>24</v>
      </c>
      <c r="E53" s="6">
        <v>0</v>
      </c>
      <c r="F53" s="19"/>
      <c r="G53" s="83">
        <v>0</v>
      </c>
      <c r="H53" s="33"/>
      <c r="I53" s="6">
        <f>SUM(E53:H54)</f>
        <v>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1024" ht="12.75" customHeight="1">
      <c r="A54" s="6"/>
      <c r="B54" s="5"/>
      <c r="C54" s="5"/>
      <c r="D54" s="5"/>
      <c r="E54" s="5"/>
      <c r="F54" s="19"/>
      <c r="G54" s="83"/>
      <c r="H54" s="32">
        <v>0</v>
      </c>
      <c r="I54" s="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1024" ht="21.75" customHeight="1">
      <c r="A55" s="6">
        <v>22</v>
      </c>
      <c r="B55" s="2" t="s">
        <v>35</v>
      </c>
      <c r="C55" s="5" t="s">
        <v>13</v>
      </c>
      <c r="D55" s="5" t="s">
        <v>23</v>
      </c>
      <c r="E55" s="6">
        <v>6998</v>
      </c>
      <c r="F55" s="19"/>
      <c r="G55" s="83">
        <v>0</v>
      </c>
      <c r="H55" s="33"/>
      <c r="I55" s="6">
        <f>SUM(E55:H56)</f>
        <v>7345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1024" ht="12.75" customHeight="1">
      <c r="A56" s="6"/>
      <c r="B56" s="7"/>
      <c r="C56" s="5"/>
      <c r="D56" s="5"/>
      <c r="E56" s="5"/>
      <c r="F56" s="19"/>
      <c r="G56" s="83"/>
      <c r="H56" s="32">
        <v>347</v>
      </c>
      <c r="I56" s="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1024" ht="12.75" customHeight="1">
      <c r="A57" s="6">
        <v>23</v>
      </c>
      <c r="B57" s="5" t="s">
        <v>35</v>
      </c>
      <c r="C57" s="5" t="s">
        <v>13</v>
      </c>
      <c r="D57" s="5" t="s">
        <v>23</v>
      </c>
      <c r="E57" s="6">
        <v>0</v>
      </c>
      <c r="F57" s="19"/>
      <c r="G57" s="83">
        <v>0</v>
      </c>
      <c r="H57" s="33"/>
      <c r="I57" s="6">
        <f>SUM(E57:H58)</f>
        <v>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1024" ht="12.75" customHeight="1">
      <c r="A58" s="6"/>
      <c r="B58" s="5"/>
      <c r="C58" s="5"/>
      <c r="D58" s="5"/>
      <c r="E58" s="5"/>
      <c r="F58" s="19"/>
      <c r="G58" s="83"/>
      <c r="H58" s="33"/>
      <c r="I58" s="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1024" ht="12.75" customHeight="1">
      <c r="A59" s="3">
        <v>24</v>
      </c>
      <c r="B59" s="18" t="s">
        <v>36</v>
      </c>
      <c r="C59" s="2" t="s">
        <v>13</v>
      </c>
      <c r="D59" s="2" t="s">
        <v>24</v>
      </c>
      <c r="E59" s="3">
        <v>6711</v>
      </c>
      <c r="F59" s="19"/>
      <c r="G59" s="86">
        <v>0</v>
      </c>
      <c r="H59" s="33"/>
      <c r="I59" s="3">
        <f>SUM(E59:H60)</f>
        <v>7058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1024" ht="12.75" customHeight="1">
      <c r="A60" s="3"/>
      <c r="B60" s="23" t="s">
        <v>37</v>
      </c>
      <c r="C60" s="2"/>
      <c r="D60" s="2"/>
      <c r="E60" s="2"/>
      <c r="F60" s="21"/>
      <c r="G60" s="86"/>
      <c r="H60" s="35">
        <v>347</v>
      </c>
      <c r="I60" s="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1024" ht="16.5" customHeight="1">
      <c r="A61" s="1" t="s">
        <v>20</v>
      </c>
      <c r="B61" s="1"/>
      <c r="C61" s="1"/>
      <c r="D61" s="1"/>
      <c r="E61" s="42">
        <f>SUM(E45:E60)</f>
        <v>23850</v>
      </c>
      <c r="F61" s="43"/>
      <c r="G61" s="43">
        <v>0</v>
      </c>
      <c r="H61" s="43">
        <f>SUM(H45:H60)</f>
        <v>1388</v>
      </c>
      <c r="I61" s="44">
        <f>SUM(I45:I60)</f>
        <v>25238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1024" s="49" customFormat="1" ht="16.5" customHeight="1">
      <c r="A62" s="45"/>
      <c r="B62" s="46"/>
      <c r="C62" s="46"/>
      <c r="D62" s="46"/>
      <c r="E62" s="47"/>
      <c r="F62" s="47"/>
      <c r="G62" s="47"/>
      <c r="H62" s="47"/>
      <c r="I62" s="47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AMI62"/>
      <c r="AMJ62"/>
    </row>
    <row r="63" spans="1:1024" ht="12.75" customHeight="1">
      <c r="A63" s="81" t="s">
        <v>38</v>
      </c>
      <c r="B63" s="81"/>
      <c r="C63" s="81"/>
      <c r="D63" s="81"/>
      <c r="E63" s="81"/>
      <c r="F63" s="81"/>
      <c r="G63" s="81"/>
      <c r="H63" s="81"/>
      <c r="I63" s="81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1024" ht="12.75" customHeight="1">
      <c r="A64" s="8">
        <v>25</v>
      </c>
      <c r="B64" s="17" t="s">
        <v>39</v>
      </c>
      <c r="C64" s="7"/>
      <c r="D64" s="7" t="s">
        <v>24</v>
      </c>
      <c r="E64" s="8">
        <v>4928</v>
      </c>
      <c r="F64" s="16"/>
      <c r="G64" s="82">
        <v>0</v>
      </c>
      <c r="H64" s="29"/>
      <c r="I64" s="8">
        <f>SUM(E64:H65)</f>
        <v>5275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ht="12.75" customHeight="1">
      <c r="A65" s="8"/>
      <c r="B65" s="18" t="s">
        <v>40</v>
      </c>
      <c r="C65" s="7"/>
      <c r="D65" s="7"/>
      <c r="E65" s="7"/>
      <c r="F65" s="19"/>
      <c r="G65" s="82"/>
      <c r="H65" s="32">
        <v>347</v>
      </c>
      <c r="I65" s="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ht="12.75" customHeight="1">
      <c r="A66" s="6">
        <v>26</v>
      </c>
      <c r="B66" s="50" t="s">
        <v>39</v>
      </c>
      <c r="C66" s="94"/>
      <c r="D66" s="94" t="s">
        <v>24</v>
      </c>
      <c r="E66" s="6">
        <v>4579</v>
      </c>
      <c r="F66" s="19"/>
      <c r="G66" s="83">
        <v>0</v>
      </c>
      <c r="H66" s="32"/>
      <c r="I66" s="6">
        <f>SUM(E66:H67)</f>
        <v>4926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ht="12.75" customHeight="1">
      <c r="A67" s="6"/>
      <c r="B67" s="50" t="s">
        <v>40</v>
      </c>
      <c r="C67" s="94"/>
      <c r="D67" s="94"/>
      <c r="E67" s="94"/>
      <c r="F67" s="19"/>
      <c r="G67" s="83"/>
      <c r="H67" s="32">
        <v>347</v>
      </c>
      <c r="I67" s="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ht="12.75" customHeight="1">
      <c r="A68" s="6">
        <v>27</v>
      </c>
      <c r="B68" s="5" t="s">
        <v>41</v>
      </c>
      <c r="C68" s="94"/>
      <c r="D68" s="94" t="s">
        <v>24</v>
      </c>
      <c r="E68" s="6">
        <v>0</v>
      </c>
      <c r="F68" s="19"/>
      <c r="G68" s="83">
        <v>0</v>
      </c>
      <c r="H68" s="32"/>
      <c r="I68" s="6">
        <f>SUM(E68:H69)</f>
        <v>0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 ht="12.75" customHeight="1">
      <c r="A69" s="6"/>
      <c r="B69" s="5"/>
      <c r="C69" s="94"/>
      <c r="D69" s="94"/>
      <c r="E69" s="94"/>
      <c r="F69" s="19"/>
      <c r="G69" s="83"/>
      <c r="H69" s="32">
        <v>0</v>
      </c>
      <c r="I69" s="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2.75" customHeight="1">
      <c r="A70" s="6">
        <v>28</v>
      </c>
      <c r="B70" s="5" t="s">
        <v>42</v>
      </c>
      <c r="C70" s="94"/>
      <c r="D70" s="94" t="s">
        <v>24</v>
      </c>
      <c r="E70" s="95">
        <v>4317</v>
      </c>
      <c r="F70" s="19"/>
      <c r="G70" s="32"/>
      <c r="H70" s="32"/>
      <c r="I70" s="6">
        <f>SUM(E70:H71)</f>
        <v>4664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ht="12.75" customHeight="1">
      <c r="A71" s="6"/>
      <c r="B71" s="5"/>
      <c r="C71" s="94"/>
      <c r="D71" s="94"/>
      <c r="E71" s="95"/>
      <c r="F71" s="19"/>
      <c r="G71" s="32">
        <v>0</v>
      </c>
      <c r="H71" s="51">
        <v>347</v>
      </c>
      <c r="I71" s="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 ht="12.75" customHeight="1">
      <c r="A72" s="6">
        <v>29</v>
      </c>
      <c r="B72" s="18" t="s">
        <v>43</v>
      </c>
      <c r="C72" s="94" t="s">
        <v>44</v>
      </c>
      <c r="D72" s="94" t="s">
        <v>24</v>
      </c>
      <c r="E72" s="6">
        <v>0</v>
      </c>
      <c r="F72" s="19"/>
      <c r="G72" s="83">
        <v>0</v>
      </c>
      <c r="H72" s="32"/>
      <c r="I72" s="6">
        <f>SUM(E72:H73)</f>
        <v>0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ht="12.75" customHeight="1">
      <c r="A73" s="6"/>
      <c r="B73" s="18" t="s">
        <v>45</v>
      </c>
      <c r="C73" s="94"/>
      <c r="D73" s="94"/>
      <c r="E73" s="94"/>
      <c r="F73" s="19"/>
      <c r="G73" s="83"/>
      <c r="H73" s="32">
        <v>0</v>
      </c>
      <c r="I73" s="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ht="12.75" customHeight="1">
      <c r="A74" s="6">
        <v>30</v>
      </c>
      <c r="B74" s="18" t="s">
        <v>46</v>
      </c>
      <c r="C74" s="94" t="s">
        <v>44</v>
      </c>
      <c r="D74" s="94" t="s">
        <v>24</v>
      </c>
      <c r="E74" s="6">
        <v>3844</v>
      </c>
      <c r="F74" s="19"/>
      <c r="G74" s="83">
        <v>0</v>
      </c>
      <c r="H74" s="32"/>
      <c r="I74" s="6">
        <f>SUM(E74:H75)</f>
        <v>4191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 ht="12.75" customHeight="1">
      <c r="A75" s="6"/>
      <c r="B75" s="18" t="s">
        <v>45</v>
      </c>
      <c r="C75" s="94"/>
      <c r="D75" s="94"/>
      <c r="E75" s="94"/>
      <c r="F75" s="19"/>
      <c r="G75" s="83"/>
      <c r="H75" s="32">
        <v>347</v>
      </c>
      <c r="I75" s="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ht="12.75" customHeight="1">
      <c r="A76" s="6">
        <v>31</v>
      </c>
      <c r="B76" s="18" t="s">
        <v>46</v>
      </c>
      <c r="C76" s="94" t="s">
        <v>44</v>
      </c>
      <c r="D76" s="94" t="s">
        <v>24</v>
      </c>
      <c r="E76" s="6">
        <v>4143</v>
      </c>
      <c r="F76" s="19"/>
      <c r="G76" s="83">
        <v>0</v>
      </c>
      <c r="H76" s="32"/>
      <c r="I76" s="6">
        <f>SUM(E76:H77)</f>
        <v>4490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ht="12.75" customHeight="1">
      <c r="A77" s="6"/>
      <c r="B77" s="18" t="s">
        <v>45</v>
      </c>
      <c r="C77" s="94"/>
      <c r="D77" s="94"/>
      <c r="E77" s="94"/>
      <c r="F77" s="19"/>
      <c r="G77" s="83"/>
      <c r="H77" s="32">
        <v>347</v>
      </c>
      <c r="I77" s="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ht="12.75" customHeight="1">
      <c r="A78" s="6">
        <v>32</v>
      </c>
      <c r="B78" s="18" t="s">
        <v>46</v>
      </c>
      <c r="C78" s="94" t="s">
        <v>44</v>
      </c>
      <c r="D78" s="94" t="s">
        <v>24</v>
      </c>
      <c r="E78" s="6">
        <v>4143</v>
      </c>
      <c r="F78" s="19"/>
      <c r="G78" s="83">
        <v>0</v>
      </c>
      <c r="H78" s="32"/>
      <c r="I78" s="6">
        <f>SUM(E78:H79)</f>
        <v>4490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12.75" customHeight="1">
      <c r="A79" s="6"/>
      <c r="B79" s="18" t="s">
        <v>45</v>
      </c>
      <c r="C79" s="94"/>
      <c r="D79" s="94"/>
      <c r="E79" s="94"/>
      <c r="F79" s="19"/>
      <c r="G79" s="83"/>
      <c r="H79" s="32">
        <v>347</v>
      </c>
      <c r="I79" s="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ht="12.75" customHeight="1">
      <c r="A80" s="6">
        <v>33</v>
      </c>
      <c r="B80" s="18" t="s">
        <v>46</v>
      </c>
      <c r="C80" s="94" t="s">
        <v>44</v>
      </c>
      <c r="D80" s="94" t="s">
        <v>24</v>
      </c>
      <c r="E80" s="6">
        <v>4143</v>
      </c>
      <c r="F80" s="19"/>
      <c r="G80" s="83">
        <v>0</v>
      </c>
      <c r="H80" s="32"/>
      <c r="I80" s="6">
        <f>SUM(E80:H81)</f>
        <v>4490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ht="11.25" customHeight="1">
      <c r="A81" s="6"/>
      <c r="B81" s="18" t="s">
        <v>45</v>
      </c>
      <c r="C81" s="94"/>
      <c r="D81" s="94"/>
      <c r="E81" s="94"/>
      <c r="F81" s="19"/>
      <c r="G81" s="83"/>
      <c r="H81" s="32">
        <v>347</v>
      </c>
      <c r="I81" s="6"/>
      <c r="J81" s="52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ht="12.75" customHeight="1">
      <c r="A82" s="6">
        <v>34</v>
      </c>
      <c r="B82" s="18" t="s">
        <v>46</v>
      </c>
      <c r="C82" s="94" t="s">
        <v>47</v>
      </c>
      <c r="D82" s="94" t="s">
        <v>24</v>
      </c>
      <c r="E82" s="6">
        <v>0</v>
      </c>
      <c r="F82" s="19"/>
      <c r="G82" s="83">
        <v>0</v>
      </c>
      <c r="H82" s="32"/>
      <c r="I82" s="6">
        <f>SUM(E82:H83)</f>
        <v>0</v>
      </c>
      <c r="J82" s="53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2.75" customHeight="1">
      <c r="A83" s="6"/>
      <c r="B83" s="18" t="s">
        <v>45</v>
      </c>
      <c r="C83" s="94"/>
      <c r="D83" s="94"/>
      <c r="E83" s="94"/>
      <c r="F83" s="19"/>
      <c r="G83" s="83"/>
      <c r="H83" s="32">
        <v>0</v>
      </c>
      <c r="I83" s="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ht="12.75" customHeight="1">
      <c r="A84" s="6">
        <v>35</v>
      </c>
      <c r="B84" s="18" t="s">
        <v>48</v>
      </c>
      <c r="C84" s="96"/>
      <c r="D84" s="94" t="s">
        <v>24</v>
      </c>
      <c r="E84" s="6">
        <v>3503</v>
      </c>
      <c r="F84" s="19"/>
      <c r="G84" s="83">
        <v>0</v>
      </c>
      <c r="H84" s="32"/>
      <c r="I84" s="6">
        <f>SUM(E84:H85)</f>
        <v>3850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2.75" customHeight="1">
      <c r="A85" s="6"/>
      <c r="B85" s="18" t="s">
        <v>49</v>
      </c>
      <c r="C85" s="96"/>
      <c r="D85" s="96"/>
      <c r="E85" s="96"/>
      <c r="F85" s="19"/>
      <c r="G85" s="83"/>
      <c r="H85" s="32">
        <v>347</v>
      </c>
      <c r="I85" s="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12.75" customHeight="1">
      <c r="A86" s="6">
        <v>36</v>
      </c>
      <c r="B86" s="18" t="s">
        <v>48</v>
      </c>
      <c r="C86" s="94"/>
      <c r="D86" s="94" t="s">
        <v>24</v>
      </c>
      <c r="E86" s="6">
        <v>3418</v>
      </c>
      <c r="F86" s="19"/>
      <c r="G86" s="83">
        <v>0</v>
      </c>
      <c r="H86" s="32"/>
      <c r="I86" s="6">
        <f>SUM(E86:H87)</f>
        <v>3765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2.75" customHeight="1">
      <c r="A87" s="6"/>
      <c r="B87" s="18" t="s">
        <v>49</v>
      </c>
      <c r="C87" s="94"/>
      <c r="D87" s="94"/>
      <c r="E87" s="94"/>
      <c r="F87" s="19"/>
      <c r="G87" s="83"/>
      <c r="H87" s="32">
        <v>347</v>
      </c>
      <c r="I87" s="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ht="12.75" customHeight="1">
      <c r="A88" s="6">
        <v>37</v>
      </c>
      <c r="B88" s="18" t="s">
        <v>48</v>
      </c>
      <c r="C88" s="94"/>
      <c r="D88" s="94" t="s">
        <v>24</v>
      </c>
      <c r="E88" s="6">
        <v>0</v>
      </c>
      <c r="F88" s="19"/>
      <c r="G88" s="83">
        <v>0</v>
      </c>
      <c r="H88" s="32"/>
      <c r="I88" s="6">
        <f>SUM(E88:H89)</f>
        <v>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ht="12.75" customHeight="1">
      <c r="A89" s="6"/>
      <c r="B89" s="18" t="s">
        <v>49</v>
      </c>
      <c r="C89" s="94"/>
      <c r="D89" s="94"/>
      <c r="E89" s="94"/>
      <c r="F89" s="19"/>
      <c r="G89" s="83"/>
      <c r="H89" s="32">
        <v>0</v>
      </c>
      <c r="I89" s="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12.75" customHeight="1">
      <c r="A90" s="3">
        <v>38</v>
      </c>
      <c r="B90" s="18" t="s">
        <v>48</v>
      </c>
      <c r="C90" s="97"/>
      <c r="D90" s="97" t="s">
        <v>24</v>
      </c>
      <c r="E90" s="3">
        <v>0</v>
      </c>
      <c r="F90" s="19"/>
      <c r="G90" s="86">
        <v>0</v>
      </c>
      <c r="H90" s="32"/>
      <c r="I90" s="3">
        <f>SUM(E90:H91)</f>
        <v>0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ht="12.75" customHeight="1">
      <c r="A91" s="3"/>
      <c r="B91" s="23" t="s">
        <v>49</v>
      </c>
      <c r="C91" s="97"/>
      <c r="D91" s="97"/>
      <c r="E91" s="97"/>
      <c r="F91" s="21"/>
      <c r="G91" s="86"/>
      <c r="H91" s="35">
        <v>0</v>
      </c>
      <c r="I91" s="3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ht="16.5" customHeight="1">
      <c r="A92" s="1" t="s">
        <v>20</v>
      </c>
      <c r="B92" s="1"/>
      <c r="C92" s="1"/>
      <c r="D92" s="1"/>
      <c r="E92" s="42">
        <f>SUM(E64:E91)</f>
        <v>37018</v>
      </c>
      <c r="F92" s="43"/>
      <c r="G92" s="43">
        <v>0</v>
      </c>
      <c r="H92" s="54">
        <f>SUM(H64:H91)</f>
        <v>3123</v>
      </c>
      <c r="I92" s="55">
        <f>SUM(I64:I91)</f>
        <v>40141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ht="13.5" customHeight="1">
      <c r="A93" s="81" t="s">
        <v>50</v>
      </c>
      <c r="B93" s="81"/>
      <c r="C93" s="81"/>
      <c r="D93" s="81"/>
      <c r="E93" s="81"/>
      <c r="F93" s="81"/>
      <c r="G93" s="81"/>
      <c r="H93" s="81"/>
      <c r="I93" s="81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>
      <c r="A94" s="6">
        <v>39</v>
      </c>
      <c r="B94" s="18" t="s">
        <v>51</v>
      </c>
      <c r="C94" s="5" t="s">
        <v>27</v>
      </c>
      <c r="D94" s="5" t="s">
        <v>24</v>
      </c>
      <c r="E94" s="6">
        <v>4170</v>
      </c>
      <c r="F94" s="19"/>
      <c r="G94" s="83">
        <v>0</v>
      </c>
      <c r="H94" s="83">
        <v>347</v>
      </c>
      <c r="I94" s="6">
        <f>SUM(E94:H95)</f>
        <v>4517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ht="12.75" customHeight="1">
      <c r="A95" s="6"/>
      <c r="B95" s="18"/>
      <c r="C95" s="5"/>
      <c r="D95" s="5"/>
      <c r="E95" s="5"/>
      <c r="F95" s="19"/>
      <c r="G95" s="83"/>
      <c r="H95" s="83"/>
      <c r="I95" s="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ht="15" customHeight="1">
      <c r="A96" s="6">
        <v>40</v>
      </c>
      <c r="B96" s="18" t="s">
        <v>52</v>
      </c>
      <c r="C96" s="5" t="s">
        <v>27</v>
      </c>
      <c r="D96" s="5" t="s">
        <v>24</v>
      </c>
      <c r="E96" s="6">
        <v>4003</v>
      </c>
      <c r="F96" s="19"/>
      <c r="G96" s="83">
        <v>0</v>
      </c>
      <c r="H96" s="83">
        <v>347</v>
      </c>
      <c r="I96" s="6">
        <f>SUM(E96:H97)</f>
        <v>4350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ht="12.75" customHeight="1">
      <c r="A97" s="6"/>
      <c r="B97" s="18"/>
      <c r="C97" s="5"/>
      <c r="D97" s="5"/>
      <c r="E97" s="5"/>
      <c r="F97" s="19"/>
      <c r="G97" s="83"/>
      <c r="H97" s="83"/>
      <c r="I97" s="6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ht="15" customHeight="1">
      <c r="A98" s="6">
        <v>41</v>
      </c>
      <c r="B98" s="18" t="s">
        <v>53</v>
      </c>
      <c r="C98" s="5" t="s">
        <v>27</v>
      </c>
      <c r="D98" s="5" t="s">
        <v>24</v>
      </c>
      <c r="E98" s="6">
        <v>4003</v>
      </c>
      <c r="F98" s="19"/>
      <c r="G98" s="83">
        <v>0</v>
      </c>
      <c r="H98" s="83">
        <v>347</v>
      </c>
      <c r="I98" s="6">
        <f>SUM(E98:H99)</f>
        <v>4350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ht="12.75" customHeight="1">
      <c r="A99" s="6"/>
      <c r="B99" s="18"/>
      <c r="C99" s="5"/>
      <c r="D99" s="5"/>
      <c r="E99" s="5"/>
      <c r="F99" s="19"/>
      <c r="G99" s="83"/>
      <c r="H99" s="83"/>
      <c r="I99" s="6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5" customHeight="1">
      <c r="A100" s="6">
        <v>42</v>
      </c>
      <c r="B100" s="18" t="s">
        <v>54</v>
      </c>
      <c r="C100" s="5" t="s">
        <v>44</v>
      </c>
      <c r="D100" s="5" t="s">
        <v>24</v>
      </c>
      <c r="E100" s="6">
        <v>4092</v>
      </c>
      <c r="F100" s="19"/>
      <c r="G100" s="83">
        <v>0</v>
      </c>
      <c r="H100" s="83">
        <v>347</v>
      </c>
      <c r="I100" s="6">
        <f>SUM(E100:H101)</f>
        <v>4439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ht="12.75" customHeight="1">
      <c r="A101" s="6"/>
      <c r="B101" s="18"/>
      <c r="C101" s="5"/>
      <c r="D101" s="5"/>
      <c r="E101" s="5"/>
      <c r="F101" s="19"/>
      <c r="G101" s="83"/>
      <c r="H101" s="83"/>
      <c r="I101" s="6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ht="15" customHeight="1">
      <c r="A102" s="6">
        <v>43</v>
      </c>
      <c r="B102" s="18" t="s">
        <v>54</v>
      </c>
      <c r="C102" s="5" t="s">
        <v>44</v>
      </c>
      <c r="D102" s="5" t="s">
        <v>24</v>
      </c>
      <c r="E102" s="6">
        <v>4092</v>
      </c>
      <c r="F102" s="19"/>
      <c r="G102" s="83">
        <v>0</v>
      </c>
      <c r="H102" s="83">
        <v>347</v>
      </c>
      <c r="I102" s="6">
        <f>SUM(E102:H103)</f>
        <v>4439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ht="12.75" customHeight="1">
      <c r="A103" s="6"/>
      <c r="B103" s="18"/>
      <c r="C103" s="5"/>
      <c r="D103" s="5"/>
      <c r="E103" s="5"/>
      <c r="F103" s="19"/>
      <c r="G103" s="83"/>
      <c r="H103" s="83"/>
      <c r="I103" s="6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ht="15" customHeight="1">
      <c r="A104" s="6">
        <v>44</v>
      </c>
      <c r="B104" s="18" t="s">
        <v>54</v>
      </c>
      <c r="C104" s="5" t="s">
        <v>44</v>
      </c>
      <c r="D104" s="5" t="s">
        <v>24</v>
      </c>
      <c r="E104" s="6">
        <v>0</v>
      </c>
      <c r="F104" s="19"/>
      <c r="G104" s="83">
        <v>0</v>
      </c>
      <c r="H104" s="83">
        <v>0</v>
      </c>
      <c r="I104" s="6">
        <f>SUM(E104:H105)</f>
        <v>0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ht="12.75" customHeight="1">
      <c r="A105" s="6"/>
      <c r="B105" s="18"/>
      <c r="C105" s="5"/>
      <c r="D105" s="5"/>
      <c r="E105" s="5"/>
      <c r="F105" s="19"/>
      <c r="G105" s="83"/>
      <c r="H105" s="83"/>
      <c r="I105" s="6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ht="15" customHeight="1">
      <c r="A106" s="6">
        <v>45</v>
      </c>
      <c r="B106" s="18" t="s">
        <v>55</v>
      </c>
      <c r="C106" s="5" t="s">
        <v>44</v>
      </c>
      <c r="D106" s="5" t="s">
        <v>56</v>
      </c>
      <c r="E106" s="6">
        <v>3760</v>
      </c>
      <c r="F106" s="19"/>
      <c r="G106" s="83">
        <v>0</v>
      </c>
      <c r="H106" s="83">
        <v>347</v>
      </c>
      <c r="I106" s="6">
        <f>SUM(E106:H107)</f>
        <v>4107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ht="12.75" customHeight="1">
      <c r="A107" s="6"/>
      <c r="B107" s="18" t="s">
        <v>57</v>
      </c>
      <c r="C107" s="5"/>
      <c r="D107" s="5"/>
      <c r="E107" s="5"/>
      <c r="F107" s="19"/>
      <c r="G107" s="83"/>
      <c r="H107" s="83"/>
      <c r="I107" s="6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ht="15" customHeight="1">
      <c r="A108" s="6">
        <v>46</v>
      </c>
      <c r="B108" s="18" t="s">
        <v>58</v>
      </c>
      <c r="C108" s="5" t="s">
        <v>44</v>
      </c>
      <c r="D108" s="5"/>
      <c r="E108" s="6">
        <v>4092</v>
      </c>
      <c r="F108" s="19"/>
      <c r="G108" s="83">
        <v>0</v>
      </c>
      <c r="H108" s="83">
        <v>347</v>
      </c>
      <c r="I108" s="6">
        <f>SUM(E108:H109)</f>
        <v>4439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ht="12.75" customHeight="1">
      <c r="A109" s="6"/>
      <c r="B109" s="18"/>
      <c r="C109" s="5"/>
      <c r="D109" s="5"/>
      <c r="E109" s="5"/>
      <c r="F109" s="19"/>
      <c r="G109" s="83"/>
      <c r="H109" s="83"/>
      <c r="I109" s="6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ht="15" customHeight="1">
      <c r="A110" s="6">
        <v>47</v>
      </c>
      <c r="B110" s="18" t="s">
        <v>58</v>
      </c>
      <c r="C110" s="5" t="s">
        <v>44</v>
      </c>
      <c r="D110" s="5"/>
      <c r="E110" s="6">
        <v>0</v>
      </c>
      <c r="F110" s="19"/>
      <c r="G110" s="83">
        <v>0</v>
      </c>
      <c r="H110" s="83">
        <v>0</v>
      </c>
      <c r="I110" s="6">
        <f>SUM(E110:H111)</f>
        <v>0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ht="12.75" customHeight="1">
      <c r="A111" s="6"/>
      <c r="B111" s="18"/>
      <c r="C111" s="5"/>
      <c r="D111" s="5"/>
      <c r="E111" s="5"/>
      <c r="F111" s="19"/>
      <c r="G111" s="83"/>
      <c r="H111" s="83"/>
      <c r="I111" s="6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ht="15" customHeight="1">
      <c r="A112" s="6">
        <v>48</v>
      </c>
      <c r="B112" s="18" t="s">
        <v>59</v>
      </c>
      <c r="C112" s="5" t="s">
        <v>44</v>
      </c>
      <c r="D112" s="5"/>
      <c r="E112" s="6">
        <v>4168</v>
      </c>
      <c r="F112" s="19"/>
      <c r="G112" s="83">
        <v>0</v>
      </c>
      <c r="H112" s="83">
        <v>347</v>
      </c>
      <c r="I112" s="6">
        <f>SUM(E112:H113)</f>
        <v>4515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12.75" customHeight="1">
      <c r="A113" s="6"/>
      <c r="B113" s="18"/>
      <c r="C113" s="5"/>
      <c r="D113" s="5"/>
      <c r="E113" s="5"/>
      <c r="F113" s="19"/>
      <c r="G113" s="83"/>
      <c r="H113" s="83"/>
      <c r="I113" s="6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ht="16.5" customHeight="1">
      <c r="A114" s="3">
        <v>49</v>
      </c>
      <c r="B114" s="18" t="s">
        <v>60</v>
      </c>
      <c r="C114" s="2" t="s">
        <v>47</v>
      </c>
      <c r="D114" s="98"/>
      <c r="E114" s="3">
        <v>4092</v>
      </c>
      <c r="F114" s="19"/>
      <c r="G114" s="86">
        <v>0</v>
      </c>
      <c r="H114" s="86">
        <v>347</v>
      </c>
      <c r="I114" s="3">
        <f>SUM(E114:H115)</f>
        <v>4439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ht="12.75" customHeight="1">
      <c r="A115" s="3"/>
      <c r="B115" s="23"/>
      <c r="C115" s="2"/>
      <c r="D115" s="2"/>
      <c r="E115" s="2"/>
      <c r="F115" s="21"/>
      <c r="G115" s="86"/>
      <c r="H115" s="86"/>
      <c r="I115" s="3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ht="12.75" customHeight="1">
      <c r="A116" s="1" t="s">
        <v>20</v>
      </c>
      <c r="B116" s="1"/>
      <c r="C116" s="1"/>
      <c r="D116" s="1"/>
      <c r="E116" s="42">
        <f>SUM(E94:E115)</f>
        <v>36472</v>
      </c>
      <c r="F116" s="56"/>
      <c r="G116" s="56">
        <v>0</v>
      </c>
      <c r="H116" s="56">
        <f>SUM(H94:H115)</f>
        <v>3123</v>
      </c>
      <c r="I116" s="57">
        <f>SUM(I94:I115)</f>
        <v>39595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2.75" customHeight="1">
      <c r="A117" s="39"/>
      <c r="B117" s="58"/>
      <c r="C117" s="58"/>
      <c r="D117" s="38"/>
      <c r="E117" s="59"/>
      <c r="F117" s="59"/>
      <c r="G117" s="59"/>
      <c r="H117" s="59"/>
      <c r="I117" s="59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2.75" customHeight="1">
      <c r="A118" s="99" t="s">
        <v>61</v>
      </c>
      <c r="B118" s="99"/>
      <c r="C118" s="99"/>
      <c r="D118" s="99"/>
      <c r="E118" s="99"/>
      <c r="F118" s="99"/>
      <c r="G118" s="99"/>
      <c r="H118" s="99"/>
      <c r="I118" s="99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6.5" customHeight="1">
      <c r="A119" s="89">
        <v>50</v>
      </c>
      <c r="B119" s="17" t="s">
        <v>26</v>
      </c>
      <c r="C119" s="100" t="s">
        <v>27</v>
      </c>
      <c r="D119" s="100" t="s">
        <v>23</v>
      </c>
      <c r="E119" s="89">
        <v>3918</v>
      </c>
      <c r="F119" s="16"/>
      <c r="G119" s="101">
        <v>0</v>
      </c>
      <c r="H119" s="29"/>
      <c r="I119" s="89">
        <f>SUM(E119:H120)</f>
        <v>4265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2.75" customHeight="1">
      <c r="A120" s="89"/>
      <c r="B120" s="23"/>
      <c r="C120" s="100"/>
      <c r="D120" s="100"/>
      <c r="E120" s="89"/>
      <c r="F120" s="21"/>
      <c r="G120" s="101"/>
      <c r="H120" s="35">
        <v>347</v>
      </c>
      <c r="I120" s="89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2.75" customHeight="1">
      <c r="A121" s="1" t="s">
        <v>20</v>
      </c>
      <c r="B121" s="1"/>
      <c r="C121" s="1"/>
      <c r="D121" s="1"/>
      <c r="E121" s="42">
        <f>SUM(E119)</f>
        <v>3918</v>
      </c>
      <c r="F121" s="56"/>
      <c r="G121" s="56">
        <v>0</v>
      </c>
      <c r="H121" s="56">
        <v>347</v>
      </c>
      <c r="I121" s="57">
        <f>SUM(I119)</f>
        <v>4265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2.75" customHeight="1">
      <c r="A122" s="39"/>
      <c r="B122" s="58"/>
      <c r="C122" s="58"/>
      <c r="D122" s="38"/>
      <c r="E122" s="59"/>
      <c r="F122" s="59"/>
      <c r="G122" s="59"/>
      <c r="H122" s="59"/>
      <c r="I122" s="59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2.75" customHeight="1">
      <c r="A123" s="102" t="s">
        <v>62</v>
      </c>
      <c r="B123" s="102"/>
      <c r="C123" s="102"/>
      <c r="D123" s="102"/>
      <c r="E123" s="102"/>
      <c r="F123" s="102"/>
      <c r="G123" s="102"/>
      <c r="H123" s="102"/>
      <c r="I123" s="102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ht="12.75" customHeight="1">
      <c r="A124" s="103">
        <v>51</v>
      </c>
      <c r="B124" s="18" t="s">
        <v>63</v>
      </c>
      <c r="C124" s="104" t="s">
        <v>13</v>
      </c>
      <c r="D124" s="104" t="s">
        <v>23</v>
      </c>
      <c r="E124" s="105">
        <v>7475</v>
      </c>
      <c r="F124" s="19"/>
      <c r="G124" s="106">
        <v>0</v>
      </c>
      <c r="H124" s="32"/>
      <c r="I124" s="107">
        <f>SUM(E124:H125)</f>
        <v>7822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2.75" customHeight="1">
      <c r="A125" s="103"/>
      <c r="B125" s="61"/>
      <c r="C125" s="104"/>
      <c r="D125" s="104"/>
      <c r="E125" s="104"/>
      <c r="F125" s="60"/>
      <c r="G125" s="106"/>
      <c r="H125" s="62">
        <v>347</v>
      </c>
      <c r="I125" s="107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6.5" customHeight="1">
      <c r="A126" s="89">
        <v>52</v>
      </c>
      <c r="B126" s="17" t="s">
        <v>52</v>
      </c>
      <c r="C126" s="100" t="s">
        <v>27</v>
      </c>
      <c r="D126" s="100" t="s">
        <v>24</v>
      </c>
      <c r="E126" s="89">
        <v>4002</v>
      </c>
      <c r="F126" s="16"/>
      <c r="G126" s="108">
        <v>0</v>
      </c>
      <c r="H126" s="29"/>
      <c r="I126" s="89">
        <f>SUM(E126:H127)</f>
        <v>4349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2.75" customHeight="1">
      <c r="A127" s="89"/>
      <c r="B127" s="23"/>
      <c r="C127" s="100"/>
      <c r="D127" s="100"/>
      <c r="E127" s="100"/>
      <c r="F127" s="21"/>
      <c r="G127" s="108"/>
      <c r="H127" s="35">
        <v>347</v>
      </c>
      <c r="I127" s="89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2.75" customHeight="1">
      <c r="A128" s="1" t="s">
        <v>20</v>
      </c>
      <c r="B128" s="1"/>
      <c r="C128" s="1"/>
      <c r="D128" s="1"/>
      <c r="E128" s="63">
        <f>SUM(E124:E127)</f>
        <v>11477</v>
      </c>
      <c r="F128" s="64"/>
      <c r="G128" s="65">
        <v>0</v>
      </c>
      <c r="H128" s="65">
        <v>694</v>
      </c>
      <c r="I128" s="66">
        <f>SUM(E128:H128)</f>
        <v>12171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1024" s="71" customFormat="1" ht="12.75" customHeight="1">
      <c r="A129" s="67"/>
      <c r="B129" s="68"/>
      <c r="C129" s="68"/>
      <c r="D129" s="68"/>
      <c r="E129" s="69"/>
      <c r="F129" s="70"/>
      <c r="G129" s="69"/>
      <c r="H129" s="69"/>
      <c r="I129" s="69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AMI129"/>
      <c r="AMJ129"/>
    </row>
    <row r="130" spans="1:1024" s="71" customFormat="1" ht="12.75" customHeight="1">
      <c r="A130" s="67"/>
      <c r="B130" s="68"/>
      <c r="C130" s="68"/>
      <c r="D130" s="68"/>
      <c r="E130" s="69"/>
      <c r="F130" s="70"/>
      <c r="G130" s="69"/>
      <c r="H130" s="69"/>
      <c r="I130" s="69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AMI130"/>
      <c r="AMJ130"/>
    </row>
    <row r="131" spans="1:1024" s="71" customFormat="1" ht="12.75" customHeight="1">
      <c r="A131" s="67"/>
      <c r="B131" s="68"/>
      <c r="C131" s="68"/>
      <c r="D131" s="68"/>
      <c r="E131" s="69"/>
      <c r="F131" s="70"/>
      <c r="G131" s="69"/>
      <c r="H131" s="69"/>
      <c r="I131" s="69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AMI131"/>
      <c r="AMJ131"/>
    </row>
    <row r="132" spans="1:1024" s="49" customFormat="1" ht="12.75" customHeight="1">
      <c r="A132" s="45"/>
      <c r="B132" s="46"/>
      <c r="C132" s="46"/>
      <c r="D132" s="46"/>
      <c r="E132" s="69"/>
      <c r="F132" s="70"/>
      <c r="G132" s="69"/>
      <c r="H132" s="69"/>
      <c r="I132" s="69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AMI132"/>
      <c r="AMJ132"/>
    </row>
    <row r="133" spans="1:1024" ht="12.75" customHeight="1">
      <c r="A133" s="99" t="s">
        <v>64</v>
      </c>
      <c r="B133" s="99"/>
      <c r="C133" s="99"/>
      <c r="D133" s="99"/>
      <c r="E133" s="99"/>
      <c r="F133" s="99"/>
      <c r="G133" s="99"/>
      <c r="H133" s="99"/>
      <c r="I133" s="99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1024" ht="12.75" customHeight="1">
      <c r="A134" s="8">
        <v>53</v>
      </c>
      <c r="B134" s="17" t="s">
        <v>65</v>
      </c>
      <c r="C134" s="7" t="s">
        <v>13</v>
      </c>
      <c r="D134" s="7" t="s">
        <v>24</v>
      </c>
      <c r="E134" s="8">
        <v>0</v>
      </c>
      <c r="F134" s="16"/>
      <c r="G134" s="82">
        <v>0</v>
      </c>
      <c r="H134" s="30"/>
      <c r="I134" s="8">
        <v>0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1024" ht="12.75" customHeight="1">
      <c r="A135" s="8"/>
      <c r="B135" s="18"/>
      <c r="C135" s="7"/>
      <c r="D135" s="7"/>
      <c r="E135" s="7"/>
      <c r="F135" s="19"/>
      <c r="G135" s="82"/>
      <c r="H135" s="33"/>
      <c r="I135" s="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1024" ht="16.5" customHeight="1">
      <c r="A136" s="3">
        <v>54</v>
      </c>
      <c r="B136" s="18" t="s">
        <v>65</v>
      </c>
      <c r="C136" s="2" t="s">
        <v>13</v>
      </c>
      <c r="D136" s="2" t="s">
        <v>14</v>
      </c>
      <c r="E136" s="3">
        <v>0</v>
      </c>
      <c r="F136" s="19"/>
      <c r="G136" s="86">
        <v>0</v>
      </c>
      <c r="H136" s="33"/>
      <c r="I136" s="3">
        <v>0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1024" ht="16.5" customHeight="1">
      <c r="A137" s="3"/>
      <c r="B137" s="23"/>
      <c r="C137" s="2"/>
      <c r="D137" s="2"/>
      <c r="E137" s="2"/>
      <c r="F137" s="21"/>
      <c r="G137" s="86"/>
      <c r="H137" s="72"/>
      <c r="I137" s="3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1024" ht="16.5" customHeight="1">
      <c r="A138" s="1" t="s">
        <v>20</v>
      </c>
      <c r="B138" s="1"/>
      <c r="C138" s="1"/>
      <c r="D138" s="1"/>
      <c r="E138" s="42"/>
      <c r="F138" s="56"/>
      <c r="G138" s="73">
        <v>0</v>
      </c>
      <c r="H138" s="74"/>
      <c r="I138" s="75">
        <f>SUM(I136)</f>
        <v>0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1024" ht="12.75" customHeight="1">
      <c r="A139" s="99" t="s">
        <v>66</v>
      </c>
      <c r="B139" s="99"/>
      <c r="C139" s="99"/>
      <c r="D139" s="99"/>
      <c r="E139" s="99"/>
      <c r="F139" s="99"/>
      <c r="G139" s="99"/>
      <c r="H139" s="99"/>
      <c r="I139" s="99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1024" ht="12.75" customHeight="1">
      <c r="A140" s="8">
        <v>55</v>
      </c>
      <c r="B140" s="17" t="s">
        <v>67</v>
      </c>
      <c r="C140" s="7" t="s">
        <v>13</v>
      </c>
      <c r="D140" s="7" t="s">
        <v>23</v>
      </c>
      <c r="E140" s="8">
        <v>0</v>
      </c>
      <c r="F140" s="16"/>
      <c r="G140" s="82">
        <v>0</v>
      </c>
      <c r="H140" s="29"/>
      <c r="I140" s="8">
        <f>SUM(E140:H141)</f>
        <v>0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1024" ht="12.75" customHeight="1">
      <c r="A141" s="8"/>
      <c r="B141" s="18" t="s">
        <v>68</v>
      </c>
      <c r="C141" s="7"/>
      <c r="D141" s="7"/>
      <c r="E141" s="7"/>
      <c r="F141" s="19"/>
      <c r="G141" s="82"/>
      <c r="H141" s="32" t="s">
        <v>69</v>
      </c>
      <c r="I141" s="8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1024" ht="15" customHeight="1">
      <c r="A142" s="6">
        <v>56</v>
      </c>
      <c r="B142" s="18" t="s">
        <v>67</v>
      </c>
      <c r="C142" s="5" t="s">
        <v>13</v>
      </c>
      <c r="D142" s="5" t="s">
        <v>24</v>
      </c>
      <c r="E142" s="6">
        <v>6672</v>
      </c>
      <c r="F142" s="6"/>
      <c r="G142" s="83">
        <v>0</v>
      </c>
      <c r="H142" s="83">
        <v>347</v>
      </c>
      <c r="I142" s="6">
        <f>SUM(E142:H143)</f>
        <v>7019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1024" ht="12.75" customHeight="1">
      <c r="A143" s="6"/>
      <c r="B143" s="18" t="s">
        <v>68</v>
      </c>
      <c r="C143" s="5"/>
      <c r="D143" s="5"/>
      <c r="E143" s="5"/>
      <c r="F143" s="5"/>
      <c r="G143" s="83"/>
      <c r="H143" s="83"/>
      <c r="I143" s="6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1024" ht="12.75" customHeight="1">
      <c r="A144" s="6">
        <v>57</v>
      </c>
      <c r="B144" s="18" t="s">
        <v>67</v>
      </c>
      <c r="C144" s="5" t="s">
        <v>13</v>
      </c>
      <c r="D144" s="5" t="s">
        <v>24</v>
      </c>
      <c r="E144" s="6">
        <v>0</v>
      </c>
      <c r="F144" s="19"/>
      <c r="G144" s="83">
        <v>0</v>
      </c>
      <c r="H144" s="32"/>
      <c r="I144" s="6">
        <f>SUM(E144:H145)</f>
        <v>0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ht="12.75" customHeight="1">
      <c r="A145" s="6"/>
      <c r="B145" s="18" t="s">
        <v>68</v>
      </c>
      <c r="C145" s="5"/>
      <c r="D145" s="5"/>
      <c r="E145" s="5"/>
      <c r="F145" s="19"/>
      <c r="G145" s="83"/>
      <c r="H145" s="32">
        <v>0</v>
      </c>
      <c r="I145" s="6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ht="12.75" customHeight="1">
      <c r="A146" s="6">
        <v>58</v>
      </c>
      <c r="B146" s="18" t="s">
        <v>70</v>
      </c>
      <c r="C146" s="5" t="s">
        <v>27</v>
      </c>
      <c r="D146" s="5" t="s">
        <v>23</v>
      </c>
      <c r="E146" s="6">
        <v>4918</v>
      </c>
      <c r="F146" s="19"/>
      <c r="G146" s="83">
        <v>0</v>
      </c>
      <c r="H146" s="32"/>
      <c r="I146" s="6">
        <f>SUM(E146:H147)</f>
        <v>5265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ht="12.75" customHeight="1">
      <c r="A147" s="6"/>
      <c r="B147" s="18"/>
      <c r="C147" s="5"/>
      <c r="D147" s="5"/>
      <c r="E147" s="5"/>
      <c r="F147" s="19"/>
      <c r="G147" s="83"/>
      <c r="H147" s="32">
        <v>347</v>
      </c>
      <c r="I147" s="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ht="16.5" customHeight="1">
      <c r="A148" s="3">
        <v>59</v>
      </c>
      <c r="B148" s="18" t="s">
        <v>71</v>
      </c>
      <c r="C148" s="2" t="s">
        <v>44</v>
      </c>
      <c r="D148" s="2"/>
      <c r="E148" s="3">
        <v>4168</v>
      </c>
      <c r="F148" s="19"/>
      <c r="G148" s="86">
        <v>0</v>
      </c>
      <c r="H148" s="32"/>
      <c r="I148" s="3">
        <f>SUM(E148:H149)</f>
        <v>4515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ht="12.75" customHeight="1">
      <c r="A149" s="3"/>
      <c r="B149" s="23"/>
      <c r="C149" s="2"/>
      <c r="D149" s="2"/>
      <c r="E149" s="2"/>
      <c r="F149" s="21"/>
      <c r="G149" s="86"/>
      <c r="H149" s="35">
        <v>347</v>
      </c>
      <c r="I149" s="3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5" customHeight="1">
      <c r="A150" s="109" t="s">
        <v>20</v>
      </c>
      <c r="B150" s="109"/>
      <c r="C150" s="109"/>
      <c r="D150" s="109"/>
      <c r="E150" s="42">
        <f>SUM(E140:E149)</f>
        <v>15758</v>
      </c>
      <c r="F150" s="56">
        <f>SUM(F140:F149)</f>
        <v>0</v>
      </c>
      <c r="G150" s="56"/>
      <c r="H150" s="56">
        <v>1041</v>
      </c>
      <c r="I150" s="57">
        <f>SUM(E150:H150)</f>
        <v>16799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ht="16.5" customHeight="1">
      <c r="A151" s="110" t="s">
        <v>72</v>
      </c>
      <c r="B151" s="110"/>
      <c r="C151" s="110"/>
      <c r="D151" s="110"/>
      <c r="E151" s="76">
        <f>SUM(E150)+(E138)+(E128)+(E121)+(E116)+(E92)+(E61)+(E43)+(E38)+(E14)</f>
        <v>243505</v>
      </c>
      <c r="F151" s="77">
        <v>0</v>
      </c>
      <c r="G151" s="77">
        <f>SUM(G14+G38+G43+G61+G92+G116+G121+G128+G138+G150)</f>
        <v>950.15</v>
      </c>
      <c r="H151" s="78">
        <f>SUM(H14+H38+H43+H61+H92+H116+H121+H128+H150)</f>
        <v>14227</v>
      </c>
      <c r="I151" s="44">
        <f>SUM(E151:H151)</f>
        <v>258682.15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ht="12.75" customHeight="1">
      <c r="A152" s="39"/>
      <c r="B152" s="58"/>
      <c r="C152" s="58"/>
      <c r="D152" s="38"/>
      <c r="E152" s="79"/>
      <c r="F152" s="80"/>
      <c r="G152" s="111"/>
      <c r="H152" s="111"/>
      <c r="I152" s="111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ht="12.75" customHeight="1">
      <c r="A153" s="15"/>
      <c r="B153" s="71"/>
      <c r="C153" s="112"/>
      <c r="D153" s="112"/>
      <c r="E153" s="112"/>
      <c r="F153" s="15"/>
      <c r="G153" s="113"/>
      <c r="H153" s="113"/>
      <c r="I153" s="113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ht="12.75" customHeight="1">
      <c r="A154" s="15"/>
      <c r="B154" s="71"/>
      <c r="C154" s="112"/>
      <c r="D154" s="112"/>
      <c r="E154" s="112"/>
      <c r="F154" s="15"/>
      <c r="G154" s="113"/>
      <c r="H154" s="113"/>
      <c r="I154" s="113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ht="12.75" customHeight="1">
      <c r="A155" s="15"/>
      <c r="B155" s="15"/>
      <c r="C155" s="112"/>
      <c r="D155" s="112"/>
      <c r="E155" s="112"/>
      <c r="F155" s="15"/>
      <c r="G155" s="114"/>
      <c r="H155" s="114"/>
      <c r="I155" s="11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ht="12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ht="12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2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2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2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2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ht="12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ht="12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ht="12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ht="12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ht="12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ht="12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ht="12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ht="12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ht="12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ht="12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ht="12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ht="12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ht="12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ht="12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ht="12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ht="12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ht="12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ht="12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ht="12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ht="12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ht="12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ht="12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ht="12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ht="12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ht="12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ht="12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ht="12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2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ht="12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ht="12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ht="12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ht="12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ht="12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ht="12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2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ht="12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ht="12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ht="12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ht="12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ht="12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ht="12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ht="12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ht="12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ht="12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ht="12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ht="12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ht="12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ht="12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ht="12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ht="12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ht="12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ht="12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ht="12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ht="12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ht="12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ht="12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ht="12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ht="12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ht="12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ht="12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ht="12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ht="12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ht="12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ht="12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ht="12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ht="12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ht="12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ht="12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ht="12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ht="12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ht="12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ht="12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ht="12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ht="12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ht="12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ht="12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ht="12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ht="12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ht="12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ht="12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ht="12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ht="12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ht="12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ht="12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ht="12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ht="12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ht="12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ht="12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ht="12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ht="12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ht="12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ht="12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ht="12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ht="12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ht="12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ht="12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ht="12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ht="12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ht="12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ht="12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ht="12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ht="12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ht="12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ht="12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ht="12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ht="12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ht="12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ht="12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ht="12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ht="12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ht="12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ht="12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ht="12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ht="12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ht="12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ht="12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ht="12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ht="12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ht="12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ht="12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ht="12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ht="12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ht="12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ht="12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ht="12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ht="12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ht="12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ht="12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ht="12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ht="12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ht="12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ht="12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ht="12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ht="12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ht="12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ht="12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ht="12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ht="12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ht="12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ht="12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ht="12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ht="12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ht="12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ht="12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ht="12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ht="12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ht="12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ht="12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ht="12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ht="12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ht="12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ht="12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ht="12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ht="12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ht="12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ht="12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ht="12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ht="12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ht="12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ht="12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ht="12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ht="12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ht="12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ht="12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ht="12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ht="12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ht="12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ht="12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ht="12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ht="12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ht="12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ht="12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ht="12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ht="12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ht="12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ht="12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ht="12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ht="12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ht="12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ht="12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ht="12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ht="12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ht="12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ht="12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ht="12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ht="12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ht="12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ht="12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ht="12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ht="12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ht="12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ht="12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ht="12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ht="12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ht="12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ht="12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ht="12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ht="12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ht="12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ht="12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ht="12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ht="12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ht="12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ht="12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ht="12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ht="12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ht="12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ht="12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ht="12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ht="12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ht="12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ht="12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ht="12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ht="12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ht="12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ht="12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ht="12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ht="12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ht="12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ht="12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ht="12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ht="12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ht="12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ht="12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ht="12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ht="12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ht="12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ht="12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ht="12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ht="12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ht="12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ht="12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ht="12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ht="12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ht="12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ht="12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ht="12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ht="12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ht="12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ht="12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ht="12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ht="12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ht="12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ht="12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ht="12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ht="12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ht="12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ht="12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ht="12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ht="12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ht="12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ht="12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ht="12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ht="12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ht="12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ht="12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ht="12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ht="12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ht="12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ht="12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ht="12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ht="12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ht="12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ht="12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ht="12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ht="12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ht="12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ht="12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ht="12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ht="12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ht="12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ht="12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ht="12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ht="12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ht="12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ht="12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ht="12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ht="12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ht="12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ht="12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ht="12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ht="12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ht="12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ht="12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ht="12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ht="12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ht="12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ht="12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ht="12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ht="12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ht="12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ht="12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ht="12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ht="12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ht="12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ht="12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ht="12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ht="12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ht="12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ht="12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ht="12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ht="12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ht="12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ht="12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ht="12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ht="12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ht="12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ht="12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ht="12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ht="12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ht="12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ht="12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ht="12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ht="12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ht="12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ht="12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ht="12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ht="12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ht="12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ht="12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ht="12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ht="12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ht="12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ht="12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ht="12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ht="12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ht="12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ht="12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ht="12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ht="12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ht="12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ht="12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ht="12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ht="12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ht="12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ht="12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ht="12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ht="12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ht="12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ht="12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ht="12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ht="12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ht="12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ht="12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ht="12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ht="12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ht="12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ht="12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ht="12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ht="12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ht="12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ht="12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ht="12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ht="12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ht="12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ht="12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ht="12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ht="12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ht="12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ht="12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ht="12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ht="12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ht="12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ht="12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ht="12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ht="12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ht="12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ht="12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ht="12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ht="12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ht="12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ht="12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ht="12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ht="12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ht="12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ht="12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ht="12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ht="12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ht="12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ht="12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ht="12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ht="12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ht="12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ht="12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ht="12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ht="12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ht="12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ht="12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ht="12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ht="12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ht="12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ht="12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ht="12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ht="12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ht="12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ht="12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ht="12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ht="12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ht="12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ht="12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ht="12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ht="12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ht="12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ht="12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ht="12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ht="12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ht="12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ht="12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ht="12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ht="12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ht="12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ht="12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ht="12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ht="12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ht="12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ht="12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ht="12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ht="12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ht="12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ht="12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ht="12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ht="12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ht="12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ht="12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ht="12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ht="12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ht="12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ht="12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ht="12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ht="12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ht="12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ht="12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ht="12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ht="12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ht="12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ht="12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ht="12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ht="12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ht="12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ht="12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ht="12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ht="12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ht="12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ht="12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ht="12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ht="12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ht="12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ht="12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ht="12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ht="12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ht="12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ht="12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ht="12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ht="12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ht="12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ht="12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ht="12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ht="12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ht="12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ht="12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ht="12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ht="12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ht="12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ht="12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ht="12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ht="12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ht="12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ht="12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ht="12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ht="12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ht="12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ht="12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ht="12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ht="12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ht="12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ht="12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ht="12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ht="12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ht="12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ht="12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ht="12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ht="12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ht="12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ht="12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ht="12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ht="12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ht="12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ht="12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ht="12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ht="12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ht="12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ht="12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ht="12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ht="12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ht="12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ht="12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ht="12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ht="12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ht="12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ht="12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ht="12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ht="12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ht="12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ht="12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ht="12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ht="12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ht="12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ht="12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ht="12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ht="12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ht="12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ht="12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ht="12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ht="12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ht="12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ht="12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ht="12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ht="12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ht="12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ht="12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ht="12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ht="12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ht="12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ht="12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ht="12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ht="12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ht="12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ht="12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ht="12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ht="12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ht="12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ht="12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ht="12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ht="12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ht="12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ht="12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ht="12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ht="12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ht="12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ht="12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ht="12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ht="12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ht="12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ht="12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ht="12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ht="12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ht="12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ht="12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ht="12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ht="12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ht="12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ht="12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ht="12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ht="12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ht="12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ht="12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ht="12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ht="12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ht="12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ht="12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ht="12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ht="12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ht="12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ht="12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ht="12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ht="12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ht="12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ht="12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ht="12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ht="12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ht="12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ht="12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ht="12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ht="12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ht="12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ht="12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ht="12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ht="12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ht="12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ht="12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ht="12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ht="12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ht="12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ht="12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ht="12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ht="12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ht="12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ht="12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ht="12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ht="12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ht="12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ht="12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ht="12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ht="12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ht="12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ht="12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ht="12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ht="12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ht="12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ht="12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ht="12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ht="12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ht="12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ht="12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ht="12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ht="12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ht="12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ht="12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ht="12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ht="12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ht="12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ht="12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ht="12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ht="12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ht="12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ht="12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ht="12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ht="12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ht="12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ht="12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ht="12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ht="12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ht="12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ht="12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ht="12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ht="12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ht="12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ht="12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ht="12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ht="12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ht="12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ht="12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ht="12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ht="12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ht="12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ht="12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ht="12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ht="12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ht="12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ht="12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ht="12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ht="12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ht="12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ht="12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ht="12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ht="12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ht="12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ht="12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ht="12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ht="12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ht="12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ht="12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ht="12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ht="12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ht="12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ht="12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ht="12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ht="12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ht="12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ht="12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ht="12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ht="12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ht="12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ht="12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ht="12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ht="12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ht="12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ht="12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ht="12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ht="12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ht="12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ht="12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ht="12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ht="12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ht="12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ht="12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ht="12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ht="12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ht="12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ht="12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ht="12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ht="12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ht="12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ht="12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ht="12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ht="12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ht="12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ht="12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ht="12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ht="12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ht="12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ht="12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ht="12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ht="12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ht="12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ht="12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ht="12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ht="12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ht="12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ht="12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ht="12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ht="12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ht="12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ht="12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ht="12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ht="12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ht="12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ht="12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ht="12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ht="12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ht="12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ht="12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ht="12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ht="12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ht="12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ht="12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ht="12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ht="12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ht="12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ht="12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ht="12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ht="12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ht="12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ht="12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ht="12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ht="12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ht="12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ht="12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ht="12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ht="12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ht="12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ht="12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ht="12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ht="12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ht="12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ht="12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ht="12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ht="12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ht="12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ht="12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ht="12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ht="12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ht="12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ht="12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ht="12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ht="12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ht="12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ht="12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ht="12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ht="12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ht="12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ht="12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ht="12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ht="12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ht="12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ht="12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ht="12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ht="12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ht="12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ht="12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ht="12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ht="12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ht="12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ht="12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ht="12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ht="12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ht="12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ht="12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ht="12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ht="12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ht="12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ht="12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ht="12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ht="12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ht="12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ht="12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ht="12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ht="12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ht="12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ht="12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ht="12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ht="12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ht="12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ht="12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ht="12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ht="12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ht="12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ht="12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ht="12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ht="12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ht="12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ht="12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ht="12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ht="12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ht="12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ht="12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ht="12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ht="12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ht="12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ht="12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ht="12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ht="12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ht="12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ht="12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ht="12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ht="12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ht="12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ht="12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ht="12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ht="12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ht="12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ht="12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ht="12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ht="12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ht="12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ht="12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ht="12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ht="12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ht="12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ht="12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ht="12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ht="12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ht="12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ht="12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ht="12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ht="12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ht="12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ht="12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</sheetData>
  <mergeCells count="433">
    <mergeCell ref="C153:E153"/>
    <mergeCell ref="G153:I153"/>
    <mergeCell ref="C154:E154"/>
    <mergeCell ref="G154:I154"/>
    <mergeCell ref="C155:E155"/>
    <mergeCell ref="G155:I155"/>
    <mergeCell ref="B55:B56"/>
    <mergeCell ref="A10:A11"/>
    <mergeCell ref="A148:A149"/>
    <mergeCell ref="C148:C149"/>
    <mergeCell ref="D148:D149"/>
    <mergeCell ref="E148:E149"/>
    <mergeCell ref="G148:G149"/>
    <mergeCell ref="I148:I149"/>
    <mergeCell ref="A150:D150"/>
    <mergeCell ref="A151:D151"/>
    <mergeCell ref="G152:I152"/>
    <mergeCell ref="A144:A145"/>
    <mergeCell ref="C144:C145"/>
    <mergeCell ref="D144:D145"/>
    <mergeCell ref="E144:E145"/>
    <mergeCell ref="G144:G145"/>
    <mergeCell ref="I144:I145"/>
    <mergeCell ref="A146:A147"/>
    <mergeCell ref="C146:C147"/>
    <mergeCell ref="D146:D147"/>
    <mergeCell ref="E146:E147"/>
    <mergeCell ref="G146:G147"/>
    <mergeCell ref="I146:I147"/>
    <mergeCell ref="A138:D138"/>
    <mergeCell ref="A139:I139"/>
    <mergeCell ref="A140:A141"/>
    <mergeCell ref="C140:C141"/>
    <mergeCell ref="D140:D141"/>
    <mergeCell ref="E140:E141"/>
    <mergeCell ref="G140:G141"/>
    <mergeCell ref="I140:I141"/>
    <mergeCell ref="A142:A143"/>
    <mergeCell ref="C142:C143"/>
    <mergeCell ref="D142:D143"/>
    <mergeCell ref="E142:E143"/>
    <mergeCell ref="F142:F143"/>
    <mergeCell ref="G142:G143"/>
    <mergeCell ref="H142:H143"/>
    <mergeCell ref="I142:I143"/>
    <mergeCell ref="A128:D128"/>
    <mergeCell ref="A133:I133"/>
    <mergeCell ref="A134:A135"/>
    <mergeCell ref="C134:C135"/>
    <mergeCell ref="D134:D135"/>
    <mergeCell ref="E134:E135"/>
    <mergeCell ref="G134:G135"/>
    <mergeCell ref="I134:I135"/>
    <mergeCell ref="A136:A137"/>
    <mergeCell ref="C136:C137"/>
    <mergeCell ref="D136:D137"/>
    <mergeCell ref="E136:E137"/>
    <mergeCell ref="G136:G137"/>
    <mergeCell ref="I136:I137"/>
    <mergeCell ref="A123:I123"/>
    <mergeCell ref="A124:A125"/>
    <mergeCell ref="C124:C125"/>
    <mergeCell ref="D124:D125"/>
    <mergeCell ref="E124:E125"/>
    <mergeCell ref="G124:G125"/>
    <mergeCell ref="I124:I125"/>
    <mergeCell ref="A126:A127"/>
    <mergeCell ref="C126:C127"/>
    <mergeCell ref="D126:D127"/>
    <mergeCell ref="E126:E127"/>
    <mergeCell ref="G126:G127"/>
    <mergeCell ref="I126:I127"/>
    <mergeCell ref="A116:D116"/>
    <mergeCell ref="A118:I118"/>
    <mergeCell ref="A119:A120"/>
    <mergeCell ref="C119:C120"/>
    <mergeCell ref="D119:D120"/>
    <mergeCell ref="E119:E120"/>
    <mergeCell ref="G119:G120"/>
    <mergeCell ref="I119:I120"/>
    <mergeCell ref="A121:D121"/>
    <mergeCell ref="A112:A113"/>
    <mergeCell ref="C112:C113"/>
    <mergeCell ref="D112:D113"/>
    <mergeCell ref="E112:E113"/>
    <mergeCell ref="G112:G113"/>
    <mergeCell ref="H112:H113"/>
    <mergeCell ref="I112:I113"/>
    <mergeCell ref="A114:A115"/>
    <mergeCell ref="C114:C115"/>
    <mergeCell ref="D114:D115"/>
    <mergeCell ref="E114:E115"/>
    <mergeCell ref="G114:G115"/>
    <mergeCell ref="H114:H115"/>
    <mergeCell ref="I114:I115"/>
    <mergeCell ref="A108:A109"/>
    <mergeCell ref="C108:C109"/>
    <mergeCell ref="D108:D109"/>
    <mergeCell ref="E108:E109"/>
    <mergeCell ref="G108:G109"/>
    <mergeCell ref="H108:H109"/>
    <mergeCell ref="I108:I109"/>
    <mergeCell ref="A110:A111"/>
    <mergeCell ref="C110:C111"/>
    <mergeCell ref="D110:D111"/>
    <mergeCell ref="E110:E111"/>
    <mergeCell ref="G110:G111"/>
    <mergeCell ref="H110:H111"/>
    <mergeCell ref="I110:I111"/>
    <mergeCell ref="A104:A105"/>
    <mergeCell ref="C104:C105"/>
    <mergeCell ref="D104:D105"/>
    <mergeCell ref="E104:E105"/>
    <mergeCell ref="G104:G105"/>
    <mergeCell ref="H104:H105"/>
    <mergeCell ref="I104:I105"/>
    <mergeCell ref="A106:A107"/>
    <mergeCell ref="C106:C107"/>
    <mergeCell ref="D106:D107"/>
    <mergeCell ref="E106:E107"/>
    <mergeCell ref="G106:G107"/>
    <mergeCell ref="H106:H107"/>
    <mergeCell ref="I106:I107"/>
    <mergeCell ref="A100:A101"/>
    <mergeCell ref="C100:C101"/>
    <mergeCell ref="D100:D101"/>
    <mergeCell ref="E100:E101"/>
    <mergeCell ref="G100:G101"/>
    <mergeCell ref="H100:H101"/>
    <mergeCell ref="I100:I101"/>
    <mergeCell ref="A102:A103"/>
    <mergeCell ref="C102:C103"/>
    <mergeCell ref="D102:D103"/>
    <mergeCell ref="E102:E103"/>
    <mergeCell ref="G102:G103"/>
    <mergeCell ref="H102:H103"/>
    <mergeCell ref="I102:I103"/>
    <mergeCell ref="A96:A97"/>
    <mergeCell ref="C96:C97"/>
    <mergeCell ref="D96:D97"/>
    <mergeCell ref="E96:E97"/>
    <mergeCell ref="G96:G97"/>
    <mergeCell ref="H96:H97"/>
    <mergeCell ref="I96:I97"/>
    <mergeCell ref="A98:A99"/>
    <mergeCell ref="C98:C99"/>
    <mergeCell ref="D98:D99"/>
    <mergeCell ref="E98:E99"/>
    <mergeCell ref="G98:G99"/>
    <mergeCell ref="H98:H99"/>
    <mergeCell ref="I98:I99"/>
    <mergeCell ref="A90:A91"/>
    <mergeCell ref="C90:C91"/>
    <mergeCell ref="D90:D91"/>
    <mergeCell ref="E90:E91"/>
    <mergeCell ref="G90:G91"/>
    <mergeCell ref="I90:I91"/>
    <mergeCell ref="A92:D92"/>
    <mergeCell ref="A93:I93"/>
    <mergeCell ref="A94:A95"/>
    <mergeCell ref="C94:C95"/>
    <mergeCell ref="D94:D95"/>
    <mergeCell ref="E94:E95"/>
    <mergeCell ref="G94:G95"/>
    <mergeCell ref="H94:H95"/>
    <mergeCell ref="I94:I95"/>
    <mergeCell ref="A86:A87"/>
    <mergeCell ref="C86:C87"/>
    <mergeCell ref="D86:D87"/>
    <mergeCell ref="E86:E87"/>
    <mergeCell ref="G86:G87"/>
    <mergeCell ref="I86:I87"/>
    <mergeCell ref="A88:A89"/>
    <mergeCell ref="C88:C89"/>
    <mergeCell ref="D88:D89"/>
    <mergeCell ref="E88:E89"/>
    <mergeCell ref="G88:G89"/>
    <mergeCell ref="I88:I89"/>
    <mergeCell ref="A82:A83"/>
    <mergeCell ref="C82:C83"/>
    <mergeCell ref="D82:D83"/>
    <mergeCell ref="E82:E83"/>
    <mergeCell ref="G82:G83"/>
    <mergeCell ref="I82:I83"/>
    <mergeCell ref="A84:A85"/>
    <mergeCell ref="C84:C85"/>
    <mergeCell ref="D84:D85"/>
    <mergeCell ref="E84:E85"/>
    <mergeCell ref="G84:G85"/>
    <mergeCell ref="I84:I85"/>
    <mergeCell ref="A78:A79"/>
    <mergeCell ref="C78:C79"/>
    <mergeCell ref="D78:D79"/>
    <mergeCell ref="E78:E79"/>
    <mergeCell ref="G78:G79"/>
    <mergeCell ref="I78:I79"/>
    <mergeCell ref="A80:A81"/>
    <mergeCell ref="C80:C81"/>
    <mergeCell ref="D80:D81"/>
    <mergeCell ref="E80:E81"/>
    <mergeCell ref="G80:G81"/>
    <mergeCell ref="I80:I81"/>
    <mergeCell ref="A74:A75"/>
    <mergeCell ref="C74:C75"/>
    <mergeCell ref="D74:D75"/>
    <mergeCell ref="E74:E75"/>
    <mergeCell ref="G74:G75"/>
    <mergeCell ref="I74:I75"/>
    <mergeCell ref="A76:A77"/>
    <mergeCell ref="C76:C77"/>
    <mergeCell ref="D76:D77"/>
    <mergeCell ref="E76:E77"/>
    <mergeCell ref="G76:G77"/>
    <mergeCell ref="I76:I77"/>
    <mergeCell ref="A70:A71"/>
    <mergeCell ref="B70:B71"/>
    <mergeCell ref="C70:C71"/>
    <mergeCell ref="D70:D71"/>
    <mergeCell ref="E70:E71"/>
    <mergeCell ref="I70:I71"/>
    <mergeCell ref="A72:A73"/>
    <mergeCell ref="C72:C73"/>
    <mergeCell ref="D72:D73"/>
    <mergeCell ref="E72:E73"/>
    <mergeCell ref="G72:G73"/>
    <mergeCell ref="I72:I73"/>
    <mergeCell ref="A66:A67"/>
    <mergeCell ref="C66:C67"/>
    <mergeCell ref="D66:D67"/>
    <mergeCell ref="E66:E67"/>
    <mergeCell ref="G66:G67"/>
    <mergeCell ref="I66:I67"/>
    <mergeCell ref="A68:A69"/>
    <mergeCell ref="B68:B69"/>
    <mergeCell ref="C68:C69"/>
    <mergeCell ref="D68:D69"/>
    <mergeCell ref="E68:E69"/>
    <mergeCell ref="G68:G69"/>
    <mergeCell ref="I68:I69"/>
    <mergeCell ref="A59:A60"/>
    <mergeCell ref="C59:C60"/>
    <mergeCell ref="D59:D60"/>
    <mergeCell ref="E59:E60"/>
    <mergeCell ref="G59:G60"/>
    <mergeCell ref="I59:I60"/>
    <mergeCell ref="A61:D61"/>
    <mergeCell ref="A63:I63"/>
    <mergeCell ref="A64:A65"/>
    <mergeCell ref="C64:C65"/>
    <mergeCell ref="D64:D65"/>
    <mergeCell ref="E64:E65"/>
    <mergeCell ref="G64:G65"/>
    <mergeCell ref="I64:I65"/>
    <mergeCell ref="A55:A56"/>
    <mergeCell ref="C55:C56"/>
    <mergeCell ref="D55:D56"/>
    <mergeCell ref="E55:E56"/>
    <mergeCell ref="G55:G56"/>
    <mergeCell ref="I55:I56"/>
    <mergeCell ref="A57:A58"/>
    <mergeCell ref="B57:B58"/>
    <mergeCell ref="C57:C58"/>
    <mergeCell ref="D57:D58"/>
    <mergeCell ref="E57:E58"/>
    <mergeCell ref="G57:G58"/>
    <mergeCell ref="I57:I58"/>
    <mergeCell ref="A51:A52"/>
    <mergeCell ref="C51:C52"/>
    <mergeCell ref="D51:D52"/>
    <mergeCell ref="E51:E52"/>
    <mergeCell ref="G51:G52"/>
    <mergeCell ref="I51:I52"/>
    <mergeCell ref="A53:A54"/>
    <mergeCell ref="B53:B54"/>
    <mergeCell ref="C53:C54"/>
    <mergeCell ref="D53:D54"/>
    <mergeCell ref="E53:E54"/>
    <mergeCell ref="G53:G54"/>
    <mergeCell ref="I53:I54"/>
    <mergeCell ref="A47:A48"/>
    <mergeCell ref="C47:C48"/>
    <mergeCell ref="D47:D48"/>
    <mergeCell ref="E47:E48"/>
    <mergeCell ref="G47:G48"/>
    <mergeCell ref="I47:I48"/>
    <mergeCell ref="A49:A50"/>
    <mergeCell ref="B49:B50"/>
    <mergeCell ref="C49:C50"/>
    <mergeCell ref="D49:D50"/>
    <mergeCell ref="E49:E50"/>
    <mergeCell ref="G49:G50"/>
    <mergeCell ref="I49:I50"/>
    <mergeCell ref="J41:J42"/>
    <mergeCell ref="K41:K42"/>
    <mergeCell ref="L41:L42"/>
    <mergeCell ref="A43:D43"/>
    <mergeCell ref="A44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38:D38"/>
    <mergeCell ref="A40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2:A33"/>
    <mergeCell ref="C32:C33"/>
    <mergeCell ref="D32:D33"/>
    <mergeCell ref="E32:E33"/>
    <mergeCell ref="F32:F33"/>
    <mergeCell ref="G32:G33"/>
    <mergeCell ref="I32:I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28:A29"/>
    <mergeCell ref="C28:C29"/>
    <mergeCell ref="D28:D29"/>
    <mergeCell ref="E28:E29"/>
    <mergeCell ref="F28:F29"/>
    <mergeCell ref="G28:G29"/>
    <mergeCell ref="I28:I29"/>
    <mergeCell ref="A30:A31"/>
    <mergeCell ref="C30:C31"/>
    <mergeCell ref="D30:D31"/>
    <mergeCell ref="E30:E31"/>
    <mergeCell ref="F30:F31"/>
    <mergeCell ref="G30:G31"/>
    <mergeCell ref="I30:I31"/>
    <mergeCell ref="A24:A25"/>
    <mergeCell ref="C24:C25"/>
    <mergeCell ref="D24:D25"/>
    <mergeCell ref="E24:E25"/>
    <mergeCell ref="F24:F25"/>
    <mergeCell ref="G24:G25"/>
    <mergeCell ref="I24:I25"/>
    <mergeCell ref="A26:A27"/>
    <mergeCell ref="C26:C27"/>
    <mergeCell ref="D26:D27"/>
    <mergeCell ref="E26:E27"/>
    <mergeCell ref="F26:F27"/>
    <mergeCell ref="G26:G27"/>
    <mergeCell ref="I26:I27"/>
    <mergeCell ref="A20:A21"/>
    <mergeCell ref="C20:C21"/>
    <mergeCell ref="D20:D21"/>
    <mergeCell ref="E20:E21"/>
    <mergeCell ref="F20:F21"/>
    <mergeCell ref="G20:G21"/>
    <mergeCell ref="I20:I21"/>
    <mergeCell ref="A22:A23"/>
    <mergeCell ref="C22:C23"/>
    <mergeCell ref="D22:D23"/>
    <mergeCell ref="E22:E23"/>
    <mergeCell ref="F22:F23"/>
    <mergeCell ref="G22:G23"/>
    <mergeCell ref="I22:I23"/>
    <mergeCell ref="A15:I15"/>
    <mergeCell ref="A16:A17"/>
    <mergeCell ref="C16:C17"/>
    <mergeCell ref="D16:D17"/>
    <mergeCell ref="E16:E17"/>
    <mergeCell ref="F16:F17"/>
    <mergeCell ref="G16:G17"/>
    <mergeCell ref="I16:I17"/>
    <mergeCell ref="A18:A19"/>
    <mergeCell ref="C18:C19"/>
    <mergeCell ref="D18:D19"/>
    <mergeCell ref="E18:E19"/>
    <mergeCell ref="F18:F19"/>
    <mergeCell ref="G18:G19"/>
    <mergeCell ref="I18:I19"/>
    <mergeCell ref="G10:G11"/>
    <mergeCell ref="I10:I11"/>
    <mergeCell ref="A12:A13"/>
    <mergeCell ref="C12:C13"/>
    <mergeCell ref="D12:D13"/>
    <mergeCell ref="E12:E13"/>
    <mergeCell ref="G12:G13"/>
    <mergeCell ref="I12:I13"/>
    <mergeCell ref="A14:D14"/>
    <mergeCell ref="A5:I5"/>
    <mergeCell ref="A6:A7"/>
    <mergeCell ref="C6:C7"/>
    <mergeCell ref="D6:D7"/>
    <mergeCell ref="E6:E7"/>
    <mergeCell ref="G6:G7"/>
    <mergeCell ref="I6:I7"/>
    <mergeCell ref="A8:A9"/>
    <mergeCell ref="C8:C9"/>
    <mergeCell ref="D8:D9"/>
    <mergeCell ref="E8:E9"/>
    <mergeCell ref="F8:F9"/>
    <mergeCell ref="G8:G9"/>
    <mergeCell ref="I8:I9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1.5763888888888899" bottom="0.75" header="0" footer="0.51180555555555496"/>
  <pageSetup paperSize="9" firstPageNumber="0" fitToHeight="0" orientation="portrait" horizontalDpi="300" verticalDpi="300"/>
  <headerFooter>
    <oddHeader>&amp;L&amp;"Arial,Aldin"&amp;9Bd. Uverturii nr. 14, sector 6, București
Telefon: 021.430.50.69
Fax: 021.430.51.56
E-mail: office@masca.ro
www.masca.ro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2022 drepturi salarial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Livadaru</dc:creator>
  <dc:description/>
  <cp:lastModifiedBy>Stefan Livadaru</cp:lastModifiedBy>
  <cp:revision>2</cp:revision>
  <cp:lastPrinted>2022-01-04T09:35:49Z</cp:lastPrinted>
  <dcterms:created xsi:type="dcterms:W3CDTF">2020-12-18T10:09:16Z</dcterms:created>
  <dcterms:modified xsi:type="dcterms:W3CDTF">2022-01-25T10:56:32Z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