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Stefan Livadaru\Downloads\"/>
    </mc:Choice>
  </mc:AlternateContent>
  <xr:revisionPtr revIDLastSave="0" documentId="8_{A6AF0602-B63A-420F-9148-62AE9B8898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cembrie 2022" sheetId="1" r:id="rId1"/>
    <sheet name="Sheet1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6" i="1" l="1"/>
  <c r="E46" i="1"/>
  <c r="G41" i="1"/>
  <c r="E153" i="1"/>
  <c r="F153" i="1"/>
  <c r="I151" i="1"/>
  <c r="I149" i="1"/>
  <c r="I147" i="1"/>
  <c r="I145" i="1"/>
  <c r="I143" i="1"/>
  <c r="I131" i="1"/>
  <c r="I129" i="1"/>
  <c r="I124" i="1"/>
  <c r="I126" i="1" s="1"/>
  <c r="E121" i="1"/>
  <c r="H121" i="1"/>
  <c r="I119" i="1"/>
  <c r="I117" i="1"/>
  <c r="I115" i="1"/>
  <c r="I113" i="1"/>
  <c r="I111" i="1"/>
  <c r="I109" i="1"/>
  <c r="I107" i="1"/>
  <c r="I105" i="1"/>
  <c r="I103" i="1"/>
  <c r="I101" i="1"/>
  <c r="I99" i="1"/>
  <c r="I94" i="1"/>
  <c r="I92" i="1"/>
  <c r="I90" i="1"/>
  <c r="I88" i="1"/>
  <c r="I86" i="1"/>
  <c r="I84" i="1"/>
  <c r="I82" i="1"/>
  <c r="I80" i="1"/>
  <c r="I78" i="1"/>
  <c r="I76" i="1"/>
  <c r="I74" i="1"/>
  <c r="I72" i="1"/>
  <c r="I70" i="1"/>
  <c r="I68" i="1"/>
  <c r="I63" i="1"/>
  <c r="I61" i="1"/>
  <c r="I59" i="1"/>
  <c r="I57" i="1"/>
  <c r="I55" i="1"/>
  <c r="I53" i="1"/>
  <c r="I51" i="1"/>
  <c r="I49" i="1"/>
  <c r="I44" i="1"/>
  <c r="I46" i="1" s="1"/>
  <c r="E96" i="1"/>
  <c r="H96" i="1"/>
  <c r="H65" i="1"/>
  <c r="E65" i="1"/>
  <c r="G16" i="1"/>
  <c r="E41" i="1"/>
  <c r="H41" i="1"/>
  <c r="I21" i="1"/>
  <c r="I23" i="1"/>
  <c r="I25" i="1"/>
  <c r="I27" i="1"/>
  <c r="I29" i="1"/>
  <c r="I31" i="1"/>
  <c r="I33" i="1"/>
  <c r="I35" i="1"/>
  <c r="I37" i="1"/>
  <c r="I39" i="1"/>
  <c r="I19" i="1"/>
  <c r="I10" i="1"/>
  <c r="I12" i="1"/>
  <c r="I14" i="1"/>
  <c r="I140" i="1"/>
  <c r="E133" i="1"/>
  <c r="I133" i="1" s="1"/>
  <c r="E126" i="1"/>
  <c r="H16" i="1"/>
  <c r="E16" i="1"/>
  <c r="I8" i="1"/>
  <c r="I153" i="1" l="1"/>
  <c r="I121" i="1"/>
  <c r="I96" i="1"/>
  <c r="H154" i="1"/>
  <c r="I16" i="1"/>
  <c r="I65" i="1"/>
  <c r="I41" i="1"/>
  <c r="G154" i="1"/>
  <c r="E154" i="1"/>
  <c r="I154" i="1" l="1"/>
</calcChain>
</file>

<file path=xl/sharedStrings.xml><?xml version="1.0" encoding="utf-8"?>
<sst xmlns="http://schemas.openxmlformats.org/spreadsheetml/2006/main" count="226" uniqueCount="73">
  <si>
    <t>Poz.stat</t>
  </si>
  <si>
    <t xml:space="preserve">Funcţia </t>
  </si>
  <si>
    <t>Nivel studii</t>
  </si>
  <si>
    <t>Grad / treaptă profesională</t>
  </si>
  <si>
    <t>Salariul de încadrare</t>
  </si>
  <si>
    <t>Spor  viza CFP</t>
  </si>
  <si>
    <t>Spor  doctor</t>
  </si>
  <si>
    <t>Norma de hrana</t>
  </si>
  <si>
    <t>Total salariu brut</t>
  </si>
  <si>
    <t>Conducerea instituției</t>
  </si>
  <si>
    <t xml:space="preserve">Manager </t>
  </si>
  <si>
    <t>S</t>
  </si>
  <si>
    <t>II</t>
  </si>
  <si>
    <t>(director)</t>
  </si>
  <si>
    <t xml:space="preserve">Director </t>
  </si>
  <si>
    <t>adjunct</t>
  </si>
  <si>
    <t xml:space="preserve">Contabil </t>
  </si>
  <si>
    <t>Sef</t>
  </si>
  <si>
    <t>TOTAL</t>
  </si>
  <si>
    <t>Compartiment Artistic</t>
  </si>
  <si>
    <t>Actor teatru</t>
  </si>
  <si>
    <t>IA</t>
  </si>
  <si>
    <t>I</t>
  </si>
  <si>
    <t>Compartiment Resurse umane</t>
  </si>
  <si>
    <t xml:space="preserve">Referent </t>
  </si>
  <si>
    <t>M</t>
  </si>
  <si>
    <t>Serviciul Comunicare, Marketing si Cercetare</t>
  </si>
  <si>
    <t>Sef serviciu</t>
  </si>
  <si>
    <t xml:space="preserve">Impresar </t>
  </si>
  <si>
    <t>artistic</t>
  </si>
  <si>
    <t xml:space="preserve">Secretar </t>
  </si>
  <si>
    <t>PR</t>
  </si>
  <si>
    <t xml:space="preserve">Consultant </t>
  </si>
  <si>
    <t xml:space="preserve">Referent de </t>
  </si>
  <si>
    <t>specialitate</t>
  </si>
  <si>
    <t>Compartiment Scena</t>
  </si>
  <si>
    <t>Regizor</t>
  </si>
  <si>
    <t>tehnic</t>
  </si>
  <si>
    <t>Maestru</t>
  </si>
  <si>
    <t>lumini</t>
  </si>
  <si>
    <t>sunet</t>
  </si>
  <si>
    <t>Muncit.din activ</t>
  </si>
  <si>
    <t>M;G</t>
  </si>
  <si>
    <t>sp.de spect.</t>
  </si>
  <si>
    <t>Muncit.din,activ</t>
  </si>
  <si>
    <t>MG</t>
  </si>
  <si>
    <t>Manipulant</t>
  </si>
  <si>
    <t>decor</t>
  </si>
  <si>
    <t>Compartiment tehnic administrativ</t>
  </si>
  <si>
    <t>Administrator</t>
  </si>
  <si>
    <t>Referent</t>
  </si>
  <si>
    <t>Arhivar</t>
  </si>
  <si>
    <t>Şofer</t>
  </si>
  <si>
    <t>III</t>
  </si>
  <si>
    <t>Îngrijitor</t>
  </si>
  <si>
    <t>Magaziner</t>
  </si>
  <si>
    <t>Curier</t>
  </si>
  <si>
    <t>Compartiment SSM si PSI</t>
  </si>
  <si>
    <t>Compartiment Achizitii Publice</t>
  </si>
  <si>
    <t xml:space="preserve">Expert </t>
  </si>
  <si>
    <t>Compartiment Audit Public Intern</t>
  </si>
  <si>
    <t>Auditor</t>
  </si>
  <si>
    <t>Compartiment financiar contabilitate</t>
  </si>
  <si>
    <t xml:space="preserve">Inspector </t>
  </si>
  <si>
    <t>de specialitate</t>
  </si>
  <si>
    <t>0.</t>
  </si>
  <si>
    <t>Contabil</t>
  </si>
  <si>
    <t>CASIER</t>
  </si>
  <si>
    <t>TOTAL GENERAL</t>
  </si>
  <si>
    <t>Situația drepturilor salariale</t>
  </si>
  <si>
    <t>0</t>
  </si>
  <si>
    <t>Muncitot
calificat</t>
  </si>
  <si>
    <t>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</si>
</sst>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9"/>
      <color rgb="FF808080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 ce"/>
    </font>
    <font>
      <sz val="11"/>
      <name val="Arial"/>
      <family val="2"/>
    </font>
    <font>
      <sz val="8"/>
      <color theme="1"/>
      <name val="Arial ce"/>
    </font>
    <font>
      <b/>
      <sz val="10"/>
      <color theme="1"/>
      <name val="Arial ce"/>
    </font>
    <font>
      <sz val="8"/>
      <color theme="1"/>
      <name val="Arial"/>
      <family val="2"/>
    </font>
    <font>
      <sz val="10"/>
      <color theme="1"/>
      <name val="Arial ce"/>
    </font>
    <font>
      <sz val="8"/>
      <color theme="1"/>
      <name val="Arial ce"/>
      <charset val="238"/>
    </font>
    <font>
      <sz val="11"/>
      <name val="Arial"/>
      <family val="2"/>
      <charset val="238"/>
    </font>
    <font>
      <b/>
      <sz val="8"/>
      <color theme="1"/>
      <name val="Arial ce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2" fontId="1" fillId="0" borderId="0" xfId="0" applyNumberFormat="1" applyFont="1"/>
    <xf numFmtId="2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9" fontId="7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/>
    <xf numFmtId="2" fontId="4" fillId="0" borderId="0" xfId="0" applyNumberFormat="1" applyFont="1" applyAlignment="1">
      <alignment horizontal="center" wrapText="1"/>
    </xf>
    <xf numFmtId="2" fontId="7" fillId="0" borderId="2" xfId="0" applyNumberFormat="1" applyFont="1" applyBorder="1"/>
    <xf numFmtId="0" fontId="7" fillId="0" borderId="2" xfId="0" applyFont="1" applyBorder="1" applyAlignment="1">
      <alignment horizontal="center"/>
    </xf>
    <xf numFmtId="2" fontId="7" fillId="0" borderId="8" xfId="0" applyNumberFormat="1" applyFont="1" applyBorder="1"/>
    <xf numFmtId="0" fontId="6" fillId="0" borderId="0" xfId="0" applyFont="1"/>
    <xf numFmtId="1" fontId="13" fillId="0" borderId="0" xfId="0" applyNumberFormat="1" applyFont="1" applyAlignment="1">
      <alignment horizontal="right"/>
    </xf>
    <xf numFmtId="2" fontId="13" fillId="0" borderId="0" xfId="0" applyNumberFormat="1" applyFont="1" applyAlignment="1">
      <alignment horizontal="center"/>
    </xf>
    <xf numFmtId="0" fontId="15" fillId="0" borderId="0" xfId="0" applyFont="1"/>
    <xf numFmtId="0" fontId="13" fillId="0" borderId="0" xfId="0" applyFont="1" applyAlignment="1">
      <alignment horizontal="right" vertical="center"/>
    </xf>
    <xf numFmtId="1" fontId="5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center"/>
    </xf>
    <xf numFmtId="10" fontId="1" fillId="0" borderId="0" xfId="0" applyNumberFormat="1" applyFont="1"/>
    <xf numFmtId="1" fontId="5" fillId="0" borderId="14" xfId="0" applyNumberFormat="1" applyFont="1" applyBorder="1"/>
    <xf numFmtId="1" fontId="7" fillId="0" borderId="8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" fontId="7" fillId="0" borderId="32" xfId="0" applyNumberFormat="1" applyFont="1" applyBorder="1" applyAlignment="1">
      <alignment horizontal="center"/>
    </xf>
    <xf numFmtId="2" fontId="7" fillId="0" borderId="32" xfId="0" applyNumberFormat="1" applyFont="1" applyBorder="1"/>
    <xf numFmtId="1" fontId="5" fillId="0" borderId="4" xfId="0" applyNumberFormat="1" applyFont="1" applyBorder="1"/>
    <xf numFmtId="0" fontId="7" fillId="0" borderId="32" xfId="0" applyFont="1" applyBorder="1" applyAlignment="1">
      <alignment horizontal="center"/>
    </xf>
    <xf numFmtId="1" fontId="5" fillId="0" borderId="9" xfId="0" applyNumberFormat="1" applyFont="1" applyBorder="1"/>
    <xf numFmtId="2" fontId="16" fillId="0" borderId="8" xfId="0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2" fontId="16" fillId="0" borderId="32" xfId="0" applyNumberFormat="1" applyFont="1" applyBorder="1" applyAlignment="1">
      <alignment horizontal="center" vertical="center"/>
    </xf>
    <xf numFmtId="1" fontId="13" fillId="0" borderId="14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2" fontId="7" fillId="0" borderId="32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" fontId="14" fillId="0" borderId="14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" fontId="7" fillId="0" borderId="32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1" fontId="7" fillId="0" borderId="34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7" fillId="0" borderId="31" xfId="0" applyNumberFormat="1" applyFont="1" applyBorder="1" applyAlignment="1">
      <alignment horizontal="center" vertical="center"/>
    </xf>
    <xf numFmtId="1" fontId="7" fillId="0" borderId="36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2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left"/>
    </xf>
    <xf numFmtId="1" fontId="8" fillId="0" borderId="4" xfId="0" applyNumberFormat="1" applyFont="1" applyBorder="1" applyAlignment="1">
      <alignment horizontal="left"/>
    </xf>
    <xf numFmtId="1" fontId="8" fillId="0" borderId="9" xfId="0" applyNumberFormat="1" applyFont="1" applyBorder="1" applyAlignment="1">
      <alignment horizontal="left"/>
    </xf>
    <xf numFmtId="1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" fontId="7" fillId="0" borderId="27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2" fontId="7" fillId="0" borderId="37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left"/>
    </xf>
    <xf numFmtId="1" fontId="5" fillId="0" borderId="4" xfId="0" applyNumberFormat="1" applyFont="1" applyBorder="1" applyAlignment="1">
      <alignment horizontal="left"/>
    </xf>
    <xf numFmtId="1" fontId="5" fillId="0" borderId="9" xfId="0" applyNumberFormat="1" applyFont="1" applyBorder="1" applyAlignment="1">
      <alignment horizontal="left"/>
    </xf>
    <xf numFmtId="2" fontId="7" fillId="0" borderId="30" xfId="0" applyNumberFormat="1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6" fillId="0" borderId="4" xfId="0" applyFont="1" applyBorder="1"/>
    <xf numFmtId="0" fontId="6" fillId="0" borderId="9" xfId="0" applyFont="1" applyBorder="1"/>
    <xf numFmtId="1" fontId="9" fillId="0" borderId="8" xfId="0" applyNumberFormat="1" applyFont="1" applyBorder="1" applyAlignment="1">
      <alignment horizontal="center" vertical="center"/>
    </xf>
    <xf numFmtId="1" fontId="7" fillId="0" borderId="33" xfId="0" applyNumberFormat="1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49" fontId="7" fillId="0" borderId="30" xfId="0" applyNumberFormat="1" applyFont="1" applyBorder="1" applyAlignment="1">
      <alignment horizontal="center" vertical="center"/>
    </xf>
    <xf numFmtId="1" fontId="7" fillId="0" borderId="29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1" fontId="7" fillId="0" borderId="26" xfId="0" applyNumberFormat="1" applyFont="1" applyBorder="1" applyAlignment="1">
      <alignment horizontal="center" vertical="center"/>
    </xf>
    <xf numFmtId="1" fontId="7" fillId="0" borderId="34" xfId="0" applyNumberFormat="1" applyFont="1" applyBorder="1" applyAlignment="1">
      <alignment horizontal="center" vertical="center"/>
    </xf>
    <xf numFmtId="2" fontId="7" fillId="0" borderId="29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1" fontId="9" fillId="0" borderId="33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2" fontId="7" fillId="0" borderId="30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1" fontId="7" fillId="0" borderId="30" xfId="0" applyNumberFormat="1" applyFont="1" applyBorder="1" applyAlignment="1">
      <alignment horizontal="center" vertical="center" wrapText="1"/>
    </xf>
    <xf numFmtId="1" fontId="7" fillId="0" borderId="28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1" fontId="7" fillId="0" borderId="32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2" fontId="7" fillId="0" borderId="32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center" vertical="center"/>
    </xf>
    <xf numFmtId="49" fontId="7" fillId="0" borderId="34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8" xfId="0" applyFont="1" applyBorder="1" applyAlignment="1">
      <alignment horizontal="center"/>
    </xf>
    <xf numFmtId="0" fontId="6" fillId="0" borderId="2" xfId="0" applyFont="1" applyBorder="1"/>
    <xf numFmtId="2" fontId="7" fillId="0" borderId="29" xfId="0" applyNumberFormat="1" applyFont="1" applyBorder="1" applyAlignment="1">
      <alignment horizontal="center"/>
    </xf>
    <xf numFmtId="0" fontId="6" fillId="0" borderId="30" xfId="0" applyFont="1" applyBorder="1"/>
    <xf numFmtId="2" fontId="7" fillId="0" borderId="8" xfId="0" applyNumberFormat="1" applyFont="1" applyBorder="1" applyAlignment="1">
      <alignment horizontal="center"/>
    </xf>
    <xf numFmtId="1" fontId="7" fillId="0" borderId="26" xfId="0" applyNumberFormat="1" applyFont="1" applyBorder="1" applyAlignment="1">
      <alignment horizontal="center"/>
    </xf>
    <xf numFmtId="0" fontId="6" fillId="0" borderId="27" xfId="0" applyFont="1" applyBorder="1"/>
    <xf numFmtId="0" fontId="7" fillId="0" borderId="34" xfId="0" applyFont="1" applyBorder="1" applyAlignment="1">
      <alignment horizontal="center"/>
    </xf>
    <xf numFmtId="0" fontId="6" fillId="0" borderId="33" xfId="0" applyFont="1" applyBorder="1"/>
    <xf numFmtId="1" fontId="7" fillId="0" borderId="29" xfId="0" applyNumberFormat="1" applyFont="1" applyBorder="1" applyAlignment="1">
      <alignment horizontal="center"/>
    </xf>
    <xf numFmtId="2" fontId="7" fillId="0" borderId="30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7" fillId="0" borderId="25" xfId="0" applyNumberFormat="1" applyFont="1" applyBorder="1" applyAlignment="1">
      <alignment horizontal="center" vertical="center"/>
    </xf>
    <xf numFmtId="1" fontId="7" fillId="0" borderId="37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37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0" fillId="0" borderId="0" xfId="0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33" xfId="0" applyFont="1" applyBorder="1" applyAlignment="1">
      <alignment horizontal="center"/>
    </xf>
    <xf numFmtId="0" fontId="6" fillId="0" borderId="35" xfId="0" applyFont="1" applyBorder="1"/>
    <xf numFmtId="1" fontId="7" fillId="0" borderId="27" xfId="0" applyNumberFormat="1" applyFont="1" applyBorder="1" applyAlignment="1">
      <alignment horizontal="center"/>
    </xf>
    <xf numFmtId="1" fontId="7" fillId="0" borderId="30" xfId="0" applyNumberFormat="1" applyFont="1" applyBorder="1" applyAlignment="1">
      <alignment horizontal="center"/>
    </xf>
    <xf numFmtId="0" fontId="6" fillId="0" borderId="31" xfId="0" applyFont="1" applyBorder="1"/>
    <xf numFmtId="0" fontId="6" fillId="0" borderId="28" xfId="0" applyFont="1" applyBorder="1"/>
    <xf numFmtId="0" fontId="7" fillId="0" borderId="2" xfId="0" applyFont="1" applyBorder="1" applyAlignment="1">
      <alignment horizontal="center"/>
    </xf>
    <xf numFmtId="2" fontId="16" fillId="0" borderId="29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2" fontId="16" fillId="0" borderId="30" xfId="0" applyNumberFormat="1" applyFont="1" applyBorder="1" applyAlignment="1">
      <alignment horizontal="center" vertical="center"/>
    </xf>
    <xf numFmtId="1" fontId="16" fillId="0" borderId="27" xfId="0" applyNumberFormat="1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" fontId="7" fillId="0" borderId="3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2" fontId="5" fillId="0" borderId="18" xfId="0" applyNumberFormat="1" applyFont="1" applyBorder="1" applyAlignment="1">
      <alignment horizontal="center" textRotation="90"/>
    </xf>
    <xf numFmtId="0" fontId="6" fillId="0" borderId="15" xfId="0" applyFont="1" applyBorder="1"/>
    <xf numFmtId="2" fontId="5" fillId="0" borderId="19" xfId="0" applyNumberFormat="1" applyFont="1" applyBorder="1" applyAlignment="1">
      <alignment horizontal="center" textRotation="90"/>
    </xf>
    <xf numFmtId="0" fontId="6" fillId="0" borderId="16" xfId="0" applyFont="1" applyBorder="1"/>
    <xf numFmtId="2" fontId="5" fillId="0" borderId="20" xfId="0" applyNumberFormat="1" applyFont="1" applyBorder="1" applyAlignment="1">
      <alignment horizontal="center" textRotation="90"/>
    </xf>
    <xf numFmtId="0" fontId="6" fillId="0" borderId="22" xfId="0" applyFont="1" applyBorder="1"/>
    <xf numFmtId="2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textRotation="90"/>
    </xf>
    <xf numFmtId="2" fontId="5" fillId="0" borderId="23" xfId="0" applyNumberFormat="1" applyFont="1" applyBorder="1" applyAlignment="1">
      <alignment horizontal="center" textRotation="90"/>
    </xf>
    <xf numFmtId="2" fontId="5" fillId="0" borderId="24" xfId="0" applyNumberFormat="1" applyFont="1" applyBorder="1" applyAlignment="1">
      <alignment horizontal="center" textRotation="90"/>
    </xf>
    <xf numFmtId="2" fontId="5" fillId="0" borderId="17" xfId="0" applyNumberFormat="1" applyFont="1" applyBorder="1" applyAlignment="1">
      <alignment horizontal="center" textRotation="90"/>
    </xf>
    <xf numFmtId="0" fontId="6" fillId="0" borderId="21" xfId="0" applyFont="1" applyBorder="1"/>
    <xf numFmtId="1" fontId="16" fillId="0" borderId="26" xfId="0" applyNumberFormat="1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2" fontId="16" fillId="0" borderId="8" xfId="0" applyNumberFormat="1" applyFont="1" applyBorder="1" applyAlignment="1">
      <alignment horizontal="center" vertical="center"/>
    </xf>
    <xf numFmtId="1" fontId="16" fillId="0" borderId="8" xfId="0" applyNumberFormat="1" applyFont="1" applyBorder="1" applyAlignment="1">
      <alignment horizontal="center" vertical="center"/>
    </xf>
    <xf numFmtId="2" fontId="8" fillId="0" borderId="3" xfId="0" applyNumberFormat="1" applyFont="1" applyBorder="1"/>
    <xf numFmtId="2" fontId="16" fillId="0" borderId="1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/>
    </xf>
    <xf numFmtId="1" fontId="16" fillId="0" borderId="2" xfId="0" applyNumberFormat="1" applyFont="1" applyBorder="1" applyAlignment="1">
      <alignment horizontal="center" vertical="center"/>
    </xf>
    <xf numFmtId="1" fontId="16" fillId="0" borderId="32" xfId="0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2" fontId="16" fillId="0" borderId="31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1" fontId="16" fillId="0" borderId="28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94"/>
  <sheetViews>
    <sheetView tabSelected="1" showWhiteSpace="0" zoomScaleNormal="100" workbookViewId="0">
      <selection activeCell="E171" sqref="E171"/>
    </sheetView>
  </sheetViews>
  <sheetFormatPr defaultColWidth="12.59765625" defaultRowHeight="15" customHeight="1" x14ac:dyDescent="0.25"/>
  <cols>
    <col min="1" max="1" width="5.5" customWidth="1"/>
    <col min="2" max="2" width="9.3984375" customWidth="1"/>
    <col min="3" max="3" width="5.59765625" customWidth="1"/>
    <col min="4" max="4" width="4.8984375" customWidth="1"/>
    <col min="5" max="5" width="11.59765625" customWidth="1"/>
    <col min="6" max="6" width="3.59765625" customWidth="1"/>
    <col min="7" max="8" width="5.3984375" customWidth="1"/>
    <col min="9" max="9" width="8.69921875" customWidth="1"/>
    <col min="10" max="23" width="7.59765625" customWidth="1"/>
  </cols>
  <sheetData>
    <row r="1" spans="1:23" ht="12.75" customHeight="1" x14ac:dyDescent="0.25">
      <c r="A1" s="1"/>
      <c r="B1" s="167"/>
      <c r="C1" s="167"/>
      <c r="D1" s="167"/>
      <c r="E1" s="167"/>
      <c r="F1" s="167"/>
      <c r="G1" s="167"/>
      <c r="H1" s="167"/>
      <c r="I1" s="16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8" customHeight="1" x14ac:dyDescent="0.25">
      <c r="A2" s="174" t="s">
        <v>69</v>
      </c>
      <c r="B2" s="174"/>
      <c r="C2" s="174"/>
      <c r="D2" s="174"/>
      <c r="E2" s="174"/>
      <c r="F2" s="174"/>
      <c r="G2" s="174"/>
      <c r="H2" s="174"/>
      <c r="I2" s="17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2.75" customHeight="1" x14ac:dyDescent="0.25">
      <c r="A3" s="175" t="s">
        <v>72</v>
      </c>
      <c r="B3" s="175"/>
      <c r="C3" s="175"/>
      <c r="D3" s="175"/>
      <c r="E3" s="175"/>
      <c r="F3" s="175"/>
      <c r="G3" s="175"/>
      <c r="H3" s="175"/>
      <c r="I3" s="17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2.75" customHeight="1" thickBot="1" x14ac:dyDescent="0.35">
      <c r="A4" s="1"/>
      <c r="H4" s="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03.5" customHeight="1" x14ac:dyDescent="0.25">
      <c r="A5" s="179" t="s">
        <v>0</v>
      </c>
      <c r="B5" s="168" t="s">
        <v>1</v>
      </c>
      <c r="C5" s="168" t="s">
        <v>2</v>
      </c>
      <c r="D5" s="170" t="s">
        <v>3</v>
      </c>
      <c r="E5" s="172" t="s">
        <v>4</v>
      </c>
      <c r="F5" s="168" t="s">
        <v>5</v>
      </c>
      <c r="G5" s="168" t="s">
        <v>6</v>
      </c>
      <c r="H5" s="168" t="s">
        <v>7</v>
      </c>
      <c r="I5" s="177" t="s">
        <v>8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" customHeight="1" thickBot="1" x14ac:dyDescent="0.3">
      <c r="A6" s="180"/>
      <c r="B6" s="169"/>
      <c r="C6" s="169"/>
      <c r="D6" s="171"/>
      <c r="E6" s="173"/>
      <c r="F6" s="176"/>
      <c r="G6" s="176"/>
      <c r="H6" s="176"/>
      <c r="I6" s="17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6.5" customHeight="1" thickBot="1" x14ac:dyDescent="0.3">
      <c r="A7" s="185" t="s">
        <v>9</v>
      </c>
      <c r="B7" s="89"/>
      <c r="C7" s="89"/>
      <c r="D7" s="89"/>
      <c r="E7" s="89"/>
      <c r="F7" s="89"/>
      <c r="G7" s="89"/>
      <c r="H7" s="89"/>
      <c r="I7" s="90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2.75" customHeight="1" x14ac:dyDescent="0.25">
      <c r="A8" s="181">
        <v>1</v>
      </c>
      <c r="B8" s="30" t="s">
        <v>10</v>
      </c>
      <c r="C8" s="157" t="s">
        <v>11</v>
      </c>
      <c r="D8" s="183" t="s">
        <v>12</v>
      </c>
      <c r="E8" s="184">
        <v>13544</v>
      </c>
      <c r="F8" s="192"/>
      <c r="G8" s="184">
        <v>0.15</v>
      </c>
      <c r="H8" s="192">
        <v>347</v>
      </c>
      <c r="I8" s="184">
        <f>SUM(E8:H9)</f>
        <v>13891.15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2.75" customHeight="1" x14ac:dyDescent="0.25">
      <c r="A9" s="182"/>
      <c r="B9" s="27" t="s">
        <v>13</v>
      </c>
      <c r="C9" s="158"/>
      <c r="D9" s="164"/>
      <c r="E9" s="164"/>
      <c r="F9" s="184"/>
      <c r="G9" s="164"/>
      <c r="H9" s="184"/>
      <c r="I9" s="16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" customHeight="1" x14ac:dyDescent="0.25">
      <c r="A10" s="160">
        <v>2</v>
      </c>
      <c r="B10" s="28" t="s">
        <v>14</v>
      </c>
      <c r="C10" s="159" t="s">
        <v>11</v>
      </c>
      <c r="D10" s="186" t="s">
        <v>12</v>
      </c>
      <c r="E10" s="163">
        <v>10025</v>
      </c>
      <c r="F10" s="188"/>
      <c r="G10" s="163">
        <v>0</v>
      </c>
      <c r="H10" s="191">
        <v>347</v>
      </c>
      <c r="I10" s="163">
        <f>SUM(E10:H11)</f>
        <v>10372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2.75" customHeight="1" x14ac:dyDescent="0.25">
      <c r="A11" s="182"/>
      <c r="B11" s="27" t="s">
        <v>15</v>
      </c>
      <c r="C11" s="158"/>
      <c r="D11" s="164"/>
      <c r="E11" s="164"/>
      <c r="F11" s="164"/>
      <c r="G11" s="164"/>
      <c r="H11" s="184"/>
      <c r="I11" s="16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2.75" customHeight="1" x14ac:dyDescent="0.25">
      <c r="A12" s="196">
        <v>3</v>
      </c>
      <c r="B12" s="28" t="s">
        <v>14</v>
      </c>
      <c r="C12" s="194" t="s">
        <v>11</v>
      </c>
      <c r="D12" s="193" t="s">
        <v>12</v>
      </c>
      <c r="E12" s="191">
        <v>10025</v>
      </c>
      <c r="F12" s="191"/>
      <c r="G12" s="163">
        <v>0</v>
      </c>
      <c r="H12" s="191">
        <v>347</v>
      </c>
      <c r="I12" s="163">
        <f>SUM(E12:H13)</f>
        <v>10372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4.25" customHeight="1" x14ac:dyDescent="0.25">
      <c r="A13" s="181"/>
      <c r="B13" s="27" t="s">
        <v>15</v>
      </c>
      <c r="C13" s="157"/>
      <c r="D13" s="183"/>
      <c r="E13" s="184"/>
      <c r="F13" s="184"/>
      <c r="G13" s="163"/>
      <c r="H13" s="184"/>
      <c r="I13" s="16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2.75" customHeight="1" x14ac:dyDescent="0.25">
      <c r="A14" s="160">
        <v>4</v>
      </c>
      <c r="B14" s="28" t="s">
        <v>16</v>
      </c>
      <c r="C14" s="159" t="s">
        <v>11</v>
      </c>
      <c r="D14" s="186" t="s">
        <v>12</v>
      </c>
      <c r="E14" s="163">
        <v>10025</v>
      </c>
      <c r="F14" s="191"/>
      <c r="G14" s="163">
        <v>0</v>
      </c>
      <c r="H14" s="191">
        <v>347</v>
      </c>
      <c r="I14" s="163">
        <f>SUM(E14:H15)</f>
        <v>10372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customHeight="1" thickBot="1" x14ac:dyDescent="0.3">
      <c r="A15" s="161"/>
      <c r="B15" s="30" t="s">
        <v>17</v>
      </c>
      <c r="C15" s="162"/>
      <c r="D15" s="187"/>
      <c r="E15" s="187"/>
      <c r="F15" s="192"/>
      <c r="G15" s="187"/>
      <c r="H15" s="192"/>
      <c r="I15" s="18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customHeight="1" thickBot="1" x14ac:dyDescent="0.3">
      <c r="A16" s="107" t="s">
        <v>18</v>
      </c>
      <c r="B16" s="108"/>
      <c r="C16" s="108"/>
      <c r="D16" s="108"/>
      <c r="E16" s="31">
        <f>SUM(E8:E15)</f>
        <v>43619</v>
      </c>
      <c r="F16" s="29"/>
      <c r="G16" s="29">
        <f>SUM(G8:G15)</f>
        <v>0.15</v>
      </c>
      <c r="H16" s="31">
        <f>SUM(H8:H14)</f>
        <v>1388</v>
      </c>
      <c r="I16" s="31">
        <f>SUM(E16:H16)</f>
        <v>45007.15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 thickBot="1" x14ac:dyDescent="0.3">
      <c r="A17" s="2"/>
      <c r="B17" s="11"/>
      <c r="C17" s="11"/>
      <c r="D17" s="11"/>
      <c r="E17" s="12"/>
      <c r="F17" s="3"/>
      <c r="G17" s="3"/>
      <c r="H17" s="12"/>
      <c r="I17" s="1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customHeight="1" thickBot="1" x14ac:dyDescent="0.3">
      <c r="A18" s="77" t="s">
        <v>19</v>
      </c>
      <c r="B18" s="78"/>
      <c r="C18" s="78"/>
      <c r="D18" s="78"/>
      <c r="E18" s="78"/>
      <c r="F18" s="78"/>
      <c r="G18" s="78"/>
      <c r="H18" s="78"/>
      <c r="I18" s="79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2.75" customHeight="1" x14ac:dyDescent="0.25">
      <c r="A19" s="100">
        <v>5</v>
      </c>
      <c r="B19" s="58" t="s">
        <v>20</v>
      </c>
      <c r="C19" s="102" t="s">
        <v>11</v>
      </c>
      <c r="D19" s="57" t="s">
        <v>21</v>
      </c>
      <c r="E19" s="88">
        <v>11072</v>
      </c>
      <c r="F19" s="88"/>
      <c r="G19" s="60">
        <v>0</v>
      </c>
      <c r="H19" s="74">
        <v>347</v>
      </c>
      <c r="I19" s="88">
        <f>SUM(E19:H20)</f>
        <v>11419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2.75" customHeight="1" x14ac:dyDescent="0.25">
      <c r="A20" s="71"/>
      <c r="B20" s="57"/>
      <c r="C20" s="73"/>
      <c r="D20" s="65"/>
      <c r="E20" s="65"/>
      <c r="F20" s="65"/>
      <c r="G20" s="65"/>
      <c r="H20" s="60"/>
      <c r="I20" s="6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2.75" customHeight="1" x14ac:dyDescent="0.25">
      <c r="A21" s="70">
        <v>6</v>
      </c>
      <c r="B21" s="56" t="s">
        <v>20</v>
      </c>
      <c r="C21" s="80" t="s">
        <v>11</v>
      </c>
      <c r="D21" s="72" t="s">
        <v>21</v>
      </c>
      <c r="E21" s="64">
        <v>11072</v>
      </c>
      <c r="F21" s="64"/>
      <c r="G21" s="68">
        <v>0</v>
      </c>
      <c r="H21" s="59">
        <v>347</v>
      </c>
      <c r="I21" s="64">
        <f>SUM(E21:H22)</f>
        <v>11419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2.75" customHeight="1" x14ac:dyDescent="0.25">
      <c r="A22" s="71"/>
      <c r="B22" s="57"/>
      <c r="C22" s="73"/>
      <c r="D22" s="65"/>
      <c r="E22" s="65"/>
      <c r="F22" s="65"/>
      <c r="G22" s="65"/>
      <c r="H22" s="60"/>
      <c r="I22" s="65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2.75" customHeight="1" x14ac:dyDescent="0.25">
      <c r="A23" s="70">
        <v>7</v>
      </c>
      <c r="B23" s="56" t="s">
        <v>20</v>
      </c>
      <c r="C23" s="80" t="s">
        <v>11</v>
      </c>
      <c r="D23" s="72" t="s">
        <v>21</v>
      </c>
      <c r="E23" s="64">
        <v>11072</v>
      </c>
      <c r="F23" s="64"/>
      <c r="G23" s="68">
        <v>950</v>
      </c>
      <c r="H23" s="59">
        <v>347</v>
      </c>
      <c r="I23" s="64">
        <f>SUM(E23:H24)</f>
        <v>12369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2.75" customHeight="1" x14ac:dyDescent="0.25">
      <c r="A24" s="71"/>
      <c r="B24" s="57"/>
      <c r="C24" s="73"/>
      <c r="D24" s="65"/>
      <c r="E24" s="65"/>
      <c r="F24" s="65"/>
      <c r="G24" s="65"/>
      <c r="H24" s="60"/>
      <c r="I24" s="65"/>
      <c r="J24" s="1"/>
      <c r="K24" s="18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2.75" customHeight="1" x14ac:dyDescent="0.25">
      <c r="A25" s="70">
        <v>8</v>
      </c>
      <c r="B25" s="56" t="s">
        <v>20</v>
      </c>
      <c r="C25" s="80" t="s">
        <v>11</v>
      </c>
      <c r="D25" s="72" t="s">
        <v>22</v>
      </c>
      <c r="E25" s="66">
        <v>7964</v>
      </c>
      <c r="F25" s="64"/>
      <c r="G25" s="68">
        <v>0</v>
      </c>
      <c r="H25" s="59">
        <v>347</v>
      </c>
      <c r="I25" s="64">
        <f>SUM(E25:H26)</f>
        <v>8311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2.75" customHeight="1" x14ac:dyDescent="0.25">
      <c r="A26" s="71"/>
      <c r="B26" s="57"/>
      <c r="C26" s="73"/>
      <c r="D26" s="65"/>
      <c r="E26" s="73"/>
      <c r="F26" s="65"/>
      <c r="G26" s="65"/>
      <c r="H26" s="60"/>
      <c r="I26" s="6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2.75" customHeight="1" x14ac:dyDescent="0.25">
      <c r="A27" s="64">
        <v>9</v>
      </c>
      <c r="B27" s="56" t="s">
        <v>20</v>
      </c>
      <c r="C27" s="80" t="s">
        <v>11</v>
      </c>
      <c r="D27" s="72" t="s">
        <v>22</v>
      </c>
      <c r="E27" s="66">
        <v>0</v>
      </c>
      <c r="F27" s="64"/>
      <c r="G27" s="165">
        <v>0</v>
      </c>
      <c r="H27" s="59">
        <v>0</v>
      </c>
      <c r="I27" s="64">
        <f>SUM(E27:H28)</f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2.75" customHeight="1" x14ac:dyDescent="0.25">
      <c r="A28" s="65"/>
      <c r="B28" s="57"/>
      <c r="C28" s="73"/>
      <c r="D28" s="65"/>
      <c r="E28" s="73"/>
      <c r="F28" s="65"/>
      <c r="G28" s="65"/>
      <c r="H28" s="60"/>
      <c r="I28" s="6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2.75" customHeight="1" x14ac:dyDescent="0.25">
      <c r="A29" s="70">
        <v>10</v>
      </c>
      <c r="B29" s="56" t="s">
        <v>20</v>
      </c>
      <c r="C29" s="80" t="s">
        <v>11</v>
      </c>
      <c r="D29" s="72" t="s">
        <v>22</v>
      </c>
      <c r="E29" s="66">
        <v>0</v>
      </c>
      <c r="F29" s="64"/>
      <c r="G29" s="165">
        <v>0</v>
      </c>
      <c r="H29" s="59">
        <v>0</v>
      </c>
      <c r="I29" s="64">
        <f>SUM(E29:H30)</f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2.75" customHeight="1" x14ac:dyDescent="0.25">
      <c r="A30" s="71"/>
      <c r="B30" s="57"/>
      <c r="C30" s="73"/>
      <c r="D30" s="65"/>
      <c r="E30" s="73"/>
      <c r="F30" s="65"/>
      <c r="G30" s="65"/>
      <c r="H30" s="60"/>
      <c r="I30" s="6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2.75" customHeight="1" x14ac:dyDescent="0.25">
      <c r="A31" s="70">
        <v>11</v>
      </c>
      <c r="B31" s="56" t="s">
        <v>20</v>
      </c>
      <c r="C31" s="80" t="s">
        <v>11</v>
      </c>
      <c r="D31" s="72" t="s">
        <v>22</v>
      </c>
      <c r="E31" s="66">
        <v>8049</v>
      </c>
      <c r="F31" s="64"/>
      <c r="G31" s="68">
        <v>0</v>
      </c>
      <c r="H31" s="59">
        <v>347</v>
      </c>
      <c r="I31" s="64">
        <f>SUM(E31:H32)</f>
        <v>8396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2.75" customHeight="1" x14ac:dyDescent="0.25">
      <c r="A32" s="71"/>
      <c r="B32" s="57"/>
      <c r="C32" s="73"/>
      <c r="D32" s="65"/>
      <c r="E32" s="73"/>
      <c r="F32" s="65"/>
      <c r="G32" s="65"/>
      <c r="H32" s="60"/>
      <c r="I32" s="6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2.75" customHeight="1" x14ac:dyDescent="0.25">
      <c r="A33" s="70">
        <v>12</v>
      </c>
      <c r="B33" s="56" t="s">
        <v>20</v>
      </c>
      <c r="C33" s="80" t="s">
        <v>11</v>
      </c>
      <c r="D33" s="72" t="s">
        <v>22</v>
      </c>
      <c r="E33" s="66">
        <v>8049</v>
      </c>
      <c r="F33" s="64"/>
      <c r="G33" s="68">
        <v>0</v>
      </c>
      <c r="H33" s="59">
        <v>347</v>
      </c>
      <c r="I33" s="64">
        <f>SUM(E33:H34)</f>
        <v>8396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2.75" customHeight="1" x14ac:dyDescent="0.25">
      <c r="A34" s="71"/>
      <c r="B34" s="57"/>
      <c r="C34" s="73"/>
      <c r="D34" s="65"/>
      <c r="E34" s="73"/>
      <c r="F34" s="65"/>
      <c r="G34" s="65"/>
      <c r="H34" s="60"/>
      <c r="I34" s="65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2.75" customHeight="1" x14ac:dyDescent="0.25">
      <c r="A35" s="70">
        <v>13</v>
      </c>
      <c r="B35" s="56" t="s">
        <v>20</v>
      </c>
      <c r="C35" s="80" t="s">
        <v>11</v>
      </c>
      <c r="D35" s="72" t="s">
        <v>22</v>
      </c>
      <c r="E35" s="166">
        <v>8304</v>
      </c>
      <c r="F35" s="64"/>
      <c r="G35" s="165">
        <v>0</v>
      </c>
      <c r="H35" s="59">
        <v>347</v>
      </c>
      <c r="I35" s="64">
        <f>SUM(E35:H36)</f>
        <v>8651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2.75" customHeight="1" x14ac:dyDescent="0.25">
      <c r="A36" s="71"/>
      <c r="B36" s="57"/>
      <c r="C36" s="73"/>
      <c r="D36" s="65"/>
      <c r="E36" s="73"/>
      <c r="F36" s="65"/>
      <c r="G36" s="65"/>
      <c r="H36" s="60"/>
      <c r="I36" s="65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2.75" customHeight="1" x14ac:dyDescent="0.25">
      <c r="A37" s="64">
        <v>14</v>
      </c>
      <c r="B37" s="57" t="s">
        <v>20</v>
      </c>
      <c r="C37" s="72" t="s">
        <v>11</v>
      </c>
      <c r="D37" s="72" t="s">
        <v>22</v>
      </c>
      <c r="E37" s="166">
        <v>0</v>
      </c>
      <c r="F37" s="64"/>
      <c r="G37" s="68">
        <v>0</v>
      </c>
      <c r="H37" s="68">
        <v>0</v>
      </c>
      <c r="I37" s="64">
        <f>SUM(E37:H38)</f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2.75" customHeight="1" x14ac:dyDescent="0.25">
      <c r="A38" s="65"/>
      <c r="B38" s="65"/>
      <c r="C38" s="65"/>
      <c r="D38" s="65"/>
      <c r="E38" s="73"/>
      <c r="F38" s="65"/>
      <c r="G38" s="65"/>
      <c r="H38" s="65"/>
      <c r="I38" s="65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2.75" customHeight="1" x14ac:dyDescent="0.25">
      <c r="A39" s="64">
        <v>15</v>
      </c>
      <c r="B39" s="72" t="s">
        <v>20</v>
      </c>
      <c r="C39" s="72"/>
      <c r="D39" s="72" t="s">
        <v>22</v>
      </c>
      <c r="E39" s="87">
        <v>0</v>
      </c>
      <c r="F39" s="64"/>
      <c r="G39" s="68">
        <v>0</v>
      </c>
      <c r="H39" s="189">
        <v>0</v>
      </c>
      <c r="I39" s="64">
        <f>SUM(E39:H40)</f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2.75" customHeight="1" thickBot="1" x14ac:dyDescent="0.3">
      <c r="A40" s="69"/>
      <c r="B40" s="69"/>
      <c r="C40" s="69"/>
      <c r="D40" s="69"/>
      <c r="E40" s="69"/>
      <c r="F40" s="69"/>
      <c r="G40" s="69"/>
      <c r="H40" s="69"/>
      <c r="I40" s="69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2.75" customHeight="1" thickBot="1" x14ac:dyDescent="0.3">
      <c r="A41" s="195" t="s">
        <v>18</v>
      </c>
      <c r="B41" s="195"/>
      <c r="C41" s="195"/>
      <c r="D41" s="195"/>
      <c r="E41" s="31">
        <f>SUM(E19:E40)</f>
        <v>65582</v>
      </c>
      <c r="F41" s="29"/>
      <c r="G41" s="36">
        <f>SUM(G19:G40)</f>
        <v>950</v>
      </c>
      <c r="H41" s="31">
        <f>SUM(H19:H40)</f>
        <v>2429</v>
      </c>
      <c r="I41" s="37">
        <f>SUM(I19:I40)</f>
        <v>68961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2.75" customHeight="1" thickBot="1" x14ac:dyDescent="0.3">
      <c r="A42" s="2"/>
      <c r="B42" s="2"/>
      <c r="C42" s="2"/>
      <c r="D42" s="2"/>
      <c r="E42" s="3"/>
      <c r="F42" s="3"/>
      <c r="G42" s="4"/>
      <c r="H42" s="3"/>
      <c r="I42" s="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2.75" customHeight="1" thickBot="1" x14ac:dyDescent="0.3">
      <c r="A43" s="77" t="s">
        <v>23</v>
      </c>
      <c r="B43" s="78"/>
      <c r="C43" s="78"/>
      <c r="D43" s="78"/>
      <c r="E43" s="78"/>
      <c r="F43" s="78"/>
      <c r="G43" s="78"/>
      <c r="H43" s="78"/>
      <c r="I43" s="79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2.75" customHeight="1" x14ac:dyDescent="0.25">
      <c r="A44" s="96">
        <v>16</v>
      </c>
      <c r="B44" s="88" t="s">
        <v>24</v>
      </c>
      <c r="C44" s="88" t="s">
        <v>25</v>
      </c>
      <c r="D44" s="88" t="s">
        <v>21</v>
      </c>
      <c r="E44" s="88">
        <v>4217</v>
      </c>
      <c r="F44" s="88"/>
      <c r="G44" s="88">
        <v>0</v>
      </c>
      <c r="H44" s="88">
        <v>347</v>
      </c>
      <c r="I44" s="88">
        <f>SUM(E44:H45)</f>
        <v>4564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2.75" customHeight="1" thickBot="1" x14ac:dyDescent="0.3">
      <c r="A45" s="69"/>
      <c r="B45" s="69"/>
      <c r="C45" s="69"/>
      <c r="D45" s="69"/>
      <c r="E45" s="69"/>
      <c r="F45" s="69"/>
      <c r="G45" s="69"/>
      <c r="H45" s="69"/>
      <c r="I45" s="6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2.75" customHeight="1" thickBot="1" x14ac:dyDescent="0.3">
      <c r="A46" s="195" t="s">
        <v>18</v>
      </c>
      <c r="B46" s="195"/>
      <c r="C46" s="195"/>
      <c r="D46" s="195"/>
      <c r="E46" s="31">
        <f>E44</f>
        <v>4217</v>
      </c>
      <c r="F46" s="29"/>
      <c r="G46" s="36">
        <v>0</v>
      </c>
      <c r="H46" s="31">
        <f>H44</f>
        <v>347</v>
      </c>
      <c r="I46" s="31">
        <f>I44</f>
        <v>4564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2.75" customHeight="1" thickBot="1" x14ac:dyDescent="0.3">
      <c r="A47" s="13"/>
      <c r="B47" s="14"/>
      <c r="C47" s="14"/>
      <c r="D47" s="14"/>
      <c r="E47" s="12"/>
      <c r="F47" s="3"/>
      <c r="G47" s="15"/>
      <c r="H47" s="12"/>
      <c r="I47" s="1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2.75" customHeight="1" thickBot="1" x14ac:dyDescent="0.3">
      <c r="A48" s="77" t="s">
        <v>26</v>
      </c>
      <c r="B48" s="89"/>
      <c r="C48" s="89"/>
      <c r="D48" s="89"/>
      <c r="E48" s="89"/>
      <c r="F48" s="89"/>
      <c r="G48" s="89"/>
      <c r="H48" s="89"/>
      <c r="I48" s="90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2.75" customHeight="1" x14ac:dyDescent="0.25">
      <c r="A49" s="97">
        <v>17</v>
      </c>
      <c r="B49" s="88" t="s">
        <v>27</v>
      </c>
      <c r="C49" s="88" t="s">
        <v>11</v>
      </c>
      <c r="D49" s="88" t="s">
        <v>12</v>
      </c>
      <c r="E49" s="95">
        <v>0</v>
      </c>
      <c r="F49" s="88"/>
      <c r="G49" s="88">
        <v>0</v>
      </c>
      <c r="H49" s="91">
        <v>0</v>
      </c>
      <c r="I49" s="88">
        <f>SUM(E49:H50)</f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" customHeight="1" x14ac:dyDescent="0.25">
      <c r="A50" s="98"/>
      <c r="B50" s="69"/>
      <c r="C50" s="65"/>
      <c r="D50" s="65"/>
      <c r="E50" s="73"/>
      <c r="F50" s="69"/>
      <c r="G50" s="65"/>
      <c r="H50" s="65"/>
      <c r="I50" s="65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2.75" customHeight="1" x14ac:dyDescent="0.25">
      <c r="A51" s="70">
        <v>18</v>
      </c>
      <c r="B51" s="35" t="s">
        <v>28</v>
      </c>
      <c r="C51" s="80" t="s">
        <v>11</v>
      </c>
      <c r="D51" s="72" t="s">
        <v>22</v>
      </c>
      <c r="E51" s="92">
        <v>5424</v>
      </c>
      <c r="F51" s="38"/>
      <c r="G51" s="94">
        <v>0</v>
      </c>
      <c r="H51" s="59">
        <v>347</v>
      </c>
      <c r="I51" s="64">
        <f>SUM(E51:H52)</f>
        <v>5771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2.75" customHeight="1" x14ac:dyDescent="0.25">
      <c r="A52" s="71"/>
      <c r="B52" s="32" t="s">
        <v>29</v>
      </c>
      <c r="C52" s="73"/>
      <c r="D52" s="65"/>
      <c r="E52" s="93"/>
      <c r="F52" s="33"/>
      <c r="G52" s="73"/>
      <c r="H52" s="60"/>
      <c r="I52" s="65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" customHeight="1" x14ac:dyDescent="0.25">
      <c r="A53" s="70">
        <v>19</v>
      </c>
      <c r="B53" s="35" t="s">
        <v>30</v>
      </c>
      <c r="C53" s="80" t="s">
        <v>11</v>
      </c>
      <c r="D53" s="72" t="s">
        <v>21</v>
      </c>
      <c r="E53" s="92">
        <v>0</v>
      </c>
      <c r="F53" s="38"/>
      <c r="G53" s="66">
        <v>0</v>
      </c>
      <c r="H53" s="82" t="s">
        <v>70</v>
      </c>
      <c r="I53" s="64">
        <f>SUM(E53:H54)</f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customHeight="1" x14ac:dyDescent="0.25">
      <c r="A54" s="71"/>
      <c r="B54" s="32" t="s">
        <v>31</v>
      </c>
      <c r="C54" s="73"/>
      <c r="D54" s="65"/>
      <c r="E54" s="93"/>
      <c r="F54" s="33"/>
      <c r="G54" s="73"/>
      <c r="H54" s="83"/>
      <c r="I54" s="65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customHeight="1" x14ac:dyDescent="0.25">
      <c r="A55" s="70">
        <v>20</v>
      </c>
      <c r="B55" s="35" t="s">
        <v>30</v>
      </c>
      <c r="C55" s="80" t="s">
        <v>11</v>
      </c>
      <c r="D55" s="72" t="s">
        <v>22</v>
      </c>
      <c r="E55" s="92">
        <v>5262</v>
      </c>
      <c r="F55" s="38"/>
      <c r="G55" s="66">
        <v>0</v>
      </c>
      <c r="H55" s="59">
        <v>347</v>
      </c>
      <c r="I55" s="64">
        <f>SUM(E55:H56)</f>
        <v>5609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customHeight="1" x14ac:dyDescent="0.25">
      <c r="A56" s="65"/>
      <c r="B56" s="32" t="s">
        <v>31</v>
      </c>
      <c r="C56" s="73"/>
      <c r="D56" s="65"/>
      <c r="E56" s="93"/>
      <c r="F56" s="33"/>
      <c r="G56" s="81"/>
      <c r="H56" s="60"/>
      <c r="I56" s="65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customHeight="1" x14ac:dyDescent="0.25">
      <c r="A57" s="70">
        <v>21</v>
      </c>
      <c r="B57" s="35" t="s">
        <v>30</v>
      </c>
      <c r="C57" s="80" t="s">
        <v>11</v>
      </c>
      <c r="D57" s="72" t="s">
        <v>22</v>
      </c>
      <c r="E57" s="92">
        <v>0</v>
      </c>
      <c r="F57" s="38"/>
      <c r="G57" s="66">
        <v>0</v>
      </c>
      <c r="H57" s="59">
        <v>0</v>
      </c>
      <c r="I57" s="64">
        <f>SUM(E57:H58)</f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customHeight="1" x14ac:dyDescent="0.25">
      <c r="A58" s="71"/>
      <c r="B58" s="32" t="s">
        <v>31</v>
      </c>
      <c r="C58" s="73"/>
      <c r="D58" s="65"/>
      <c r="E58" s="93"/>
      <c r="F58" s="33"/>
      <c r="G58" s="81"/>
      <c r="H58" s="60"/>
      <c r="I58" s="65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3.8" x14ac:dyDescent="0.25">
      <c r="A59" s="70">
        <v>22</v>
      </c>
      <c r="B59" s="35" t="s">
        <v>32</v>
      </c>
      <c r="C59" s="80" t="s">
        <v>11</v>
      </c>
      <c r="D59" s="72" t="s">
        <v>21</v>
      </c>
      <c r="E59" s="92">
        <v>7458</v>
      </c>
      <c r="F59" s="38"/>
      <c r="G59" s="66">
        <v>0</v>
      </c>
      <c r="H59" s="59">
        <v>347</v>
      </c>
      <c r="I59" s="64">
        <f>SUM(E59:H60)</f>
        <v>7805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customHeight="1" x14ac:dyDescent="0.25">
      <c r="A60" s="71"/>
      <c r="B60" s="32" t="s">
        <v>29</v>
      </c>
      <c r="C60" s="73"/>
      <c r="D60" s="65"/>
      <c r="E60" s="93"/>
      <c r="F60" s="33"/>
      <c r="G60" s="73"/>
      <c r="H60" s="60"/>
      <c r="I60" s="65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customHeight="1" x14ac:dyDescent="0.25">
      <c r="A61" s="70">
        <v>23</v>
      </c>
      <c r="B61" s="35" t="s">
        <v>32</v>
      </c>
      <c r="C61" s="80" t="s">
        <v>11</v>
      </c>
      <c r="D61" s="72" t="s">
        <v>21</v>
      </c>
      <c r="E61" s="92">
        <v>0</v>
      </c>
      <c r="F61" s="38"/>
      <c r="G61" s="66">
        <v>0</v>
      </c>
      <c r="H61" s="82" t="s">
        <v>70</v>
      </c>
      <c r="I61" s="64">
        <f>SUM(E61:H62)</f>
        <v>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customHeight="1" x14ac:dyDescent="0.25">
      <c r="A62" s="71"/>
      <c r="B62" s="32" t="s">
        <v>29</v>
      </c>
      <c r="C62" s="73"/>
      <c r="D62" s="65"/>
      <c r="E62" s="93"/>
      <c r="F62" s="33"/>
      <c r="G62" s="81"/>
      <c r="H62" s="83"/>
      <c r="I62" s="65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customHeight="1" x14ac:dyDescent="0.25">
      <c r="A63" s="64">
        <v>24</v>
      </c>
      <c r="B63" s="35" t="s">
        <v>33</v>
      </c>
      <c r="C63" s="80" t="s">
        <v>11</v>
      </c>
      <c r="D63" s="72" t="s">
        <v>22</v>
      </c>
      <c r="E63" s="92">
        <v>0</v>
      </c>
      <c r="F63" s="38"/>
      <c r="G63" s="66">
        <v>0</v>
      </c>
      <c r="H63" s="59">
        <v>0</v>
      </c>
      <c r="I63" s="64">
        <f>SUM(E63:H64)</f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customHeight="1" thickBot="1" x14ac:dyDescent="0.3">
      <c r="A64" s="69"/>
      <c r="B64" s="34" t="s">
        <v>34</v>
      </c>
      <c r="C64" s="67"/>
      <c r="D64" s="69"/>
      <c r="E64" s="105"/>
      <c r="F64" s="39"/>
      <c r="G64" s="110"/>
      <c r="H64" s="75"/>
      <c r="I64" s="6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6.5" customHeight="1" thickBot="1" x14ac:dyDescent="0.3">
      <c r="A65" s="107" t="s">
        <v>18</v>
      </c>
      <c r="B65" s="108"/>
      <c r="C65" s="108"/>
      <c r="D65" s="109"/>
      <c r="E65" s="40">
        <f>SUM(E49:E64)</f>
        <v>18144</v>
      </c>
      <c r="F65" s="41"/>
      <c r="G65" s="42">
        <v>0</v>
      </c>
      <c r="H65" s="43">
        <f>SUM(H49:H63)</f>
        <v>1041</v>
      </c>
      <c r="I65" s="44">
        <f>SUM(I49:I64)</f>
        <v>19185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6.5" customHeight="1" thickBot="1" x14ac:dyDescent="0.3">
      <c r="A66" s="5"/>
      <c r="B66" s="11"/>
      <c r="C66" s="11"/>
      <c r="D66" s="11"/>
      <c r="E66" s="6"/>
      <c r="F66" s="6"/>
      <c r="G66" s="6"/>
      <c r="H66" s="6"/>
      <c r="I66" s="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customHeight="1" thickBot="1" x14ac:dyDescent="0.3">
      <c r="A67" s="77" t="s">
        <v>35</v>
      </c>
      <c r="B67" s="78"/>
      <c r="C67" s="78"/>
      <c r="D67" s="78"/>
      <c r="E67" s="78"/>
      <c r="F67" s="78"/>
      <c r="G67" s="78"/>
      <c r="H67" s="78"/>
      <c r="I67" s="7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customHeight="1" x14ac:dyDescent="0.25">
      <c r="A68" s="100">
        <v>25</v>
      </c>
      <c r="B68" s="34" t="s">
        <v>36</v>
      </c>
      <c r="C68" s="102"/>
      <c r="D68" s="57" t="s">
        <v>22</v>
      </c>
      <c r="E68" s="101">
        <v>5319</v>
      </c>
      <c r="F68" s="39"/>
      <c r="G68" s="99">
        <v>0</v>
      </c>
      <c r="H68" s="84">
        <v>347</v>
      </c>
      <c r="I68" s="88">
        <f>SUM(E68:H69)</f>
        <v>5666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customHeight="1" x14ac:dyDescent="0.25">
      <c r="A69" s="71"/>
      <c r="B69" s="32" t="s">
        <v>37</v>
      </c>
      <c r="C69" s="73"/>
      <c r="D69" s="65"/>
      <c r="E69" s="93"/>
      <c r="F69" s="33"/>
      <c r="G69" s="73"/>
      <c r="H69" s="60"/>
      <c r="I69" s="65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customHeight="1" x14ac:dyDescent="0.25">
      <c r="A70" s="70">
        <v>26</v>
      </c>
      <c r="B70" s="46" t="s">
        <v>36</v>
      </c>
      <c r="C70" s="106"/>
      <c r="D70" s="103" t="s">
        <v>22</v>
      </c>
      <c r="E70" s="92">
        <v>5103</v>
      </c>
      <c r="F70" s="38"/>
      <c r="G70" s="66">
        <v>0</v>
      </c>
      <c r="H70" s="59">
        <v>347</v>
      </c>
      <c r="I70" s="64">
        <f>SUM(E70:H71)</f>
        <v>5450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customHeight="1" x14ac:dyDescent="0.25">
      <c r="A71" s="71"/>
      <c r="B71" s="47" t="s">
        <v>37</v>
      </c>
      <c r="C71" s="73"/>
      <c r="D71" s="65"/>
      <c r="E71" s="93"/>
      <c r="F71" s="33"/>
      <c r="G71" s="73"/>
      <c r="H71" s="60"/>
      <c r="I71" s="65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customHeight="1" x14ac:dyDescent="0.25">
      <c r="A72" s="64">
        <v>27</v>
      </c>
      <c r="B72" s="35" t="s">
        <v>38</v>
      </c>
      <c r="C72" s="106"/>
      <c r="D72" s="103" t="s">
        <v>22</v>
      </c>
      <c r="E72" s="92">
        <v>0</v>
      </c>
      <c r="F72" s="38"/>
      <c r="G72" s="66">
        <v>0</v>
      </c>
      <c r="H72" s="59">
        <v>0</v>
      </c>
      <c r="I72" s="64">
        <f>SUM(E72:H73)</f>
        <v>0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customHeight="1" x14ac:dyDescent="0.25">
      <c r="A73" s="65"/>
      <c r="B73" s="32" t="s">
        <v>39</v>
      </c>
      <c r="C73" s="73"/>
      <c r="D73" s="65"/>
      <c r="E73" s="93"/>
      <c r="F73" s="33"/>
      <c r="G73" s="73"/>
      <c r="H73" s="60"/>
      <c r="I73" s="65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customHeight="1" x14ac:dyDescent="0.25">
      <c r="A74" s="112">
        <v>28</v>
      </c>
      <c r="B74" s="35" t="s">
        <v>38</v>
      </c>
      <c r="C74" s="106"/>
      <c r="D74" s="103" t="s">
        <v>22</v>
      </c>
      <c r="E74" s="104">
        <v>4531</v>
      </c>
      <c r="F74" s="38"/>
      <c r="G74" s="59">
        <v>0</v>
      </c>
      <c r="H74" s="85">
        <v>347</v>
      </c>
      <c r="I74" s="64">
        <f>SUM(E74:H75)</f>
        <v>4878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customHeight="1" x14ac:dyDescent="0.25">
      <c r="A75" s="88"/>
      <c r="B75" s="32" t="s">
        <v>40</v>
      </c>
      <c r="C75" s="106"/>
      <c r="D75" s="103"/>
      <c r="E75" s="93"/>
      <c r="F75" s="33"/>
      <c r="G75" s="60"/>
      <c r="H75" s="86"/>
      <c r="I75" s="65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customHeight="1" x14ac:dyDescent="0.25">
      <c r="A76" s="70">
        <v>29</v>
      </c>
      <c r="B76" s="35" t="s">
        <v>41</v>
      </c>
      <c r="C76" s="106" t="s">
        <v>42</v>
      </c>
      <c r="D76" s="103" t="s">
        <v>22</v>
      </c>
      <c r="E76" s="92">
        <v>0</v>
      </c>
      <c r="F76" s="38"/>
      <c r="G76" s="66">
        <v>0</v>
      </c>
      <c r="H76" s="59">
        <v>0</v>
      </c>
      <c r="I76" s="64">
        <f>SUM(E76:H77)</f>
        <v>0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customHeight="1" x14ac:dyDescent="0.25">
      <c r="A77" s="71"/>
      <c r="B77" s="32" t="s">
        <v>43</v>
      </c>
      <c r="C77" s="73"/>
      <c r="D77" s="65"/>
      <c r="E77" s="93"/>
      <c r="F77" s="33"/>
      <c r="G77" s="73"/>
      <c r="H77" s="60"/>
      <c r="I77" s="65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customHeight="1" x14ac:dyDescent="0.25">
      <c r="A78" s="70">
        <v>30</v>
      </c>
      <c r="B78" s="35" t="s">
        <v>44</v>
      </c>
      <c r="C78" s="106" t="s">
        <v>42</v>
      </c>
      <c r="D78" s="103" t="s">
        <v>22</v>
      </c>
      <c r="E78" s="92">
        <v>4154</v>
      </c>
      <c r="F78" s="38"/>
      <c r="G78" s="66">
        <v>0</v>
      </c>
      <c r="H78" s="59">
        <v>347</v>
      </c>
      <c r="I78" s="64">
        <f>SUM(E78:H79)</f>
        <v>4501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customHeight="1" x14ac:dyDescent="0.25">
      <c r="A79" s="71"/>
      <c r="B79" s="32" t="s">
        <v>43</v>
      </c>
      <c r="C79" s="73"/>
      <c r="D79" s="65"/>
      <c r="E79" s="93"/>
      <c r="F79" s="33"/>
      <c r="G79" s="73"/>
      <c r="H79" s="60"/>
      <c r="I79" s="65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customHeight="1" x14ac:dyDescent="0.25">
      <c r="A80" s="70">
        <v>31</v>
      </c>
      <c r="B80" s="35" t="s">
        <v>44</v>
      </c>
      <c r="C80" s="106" t="s">
        <v>42</v>
      </c>
      <c r="D80" s="103" t="s">
        <v>22</v>
      </c>
      <c r="E80" s="92">
        <v>4306</v>
      </c>
      <c r="F80" s="38"/>
      <c r="G80" s="66">
        <v>0</v>
      </c>
      <c r="H80" s="59">
        <v>347</v>
      </c>
      <c r="I80" s="64">
        <f>SUM(E80:H81)</f>
        <v>4653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customHeight="1" x14ac:dyDescent="0.25">
      <c r="A81" s="71"/>
      <c r="B81" s="32" t="s">
        <v>43</v>
      </c>
      <c r="C81" s="73"/>
      <c r="D81" s="65"/>
      <c r="E81" s="93"/>
      <c r="F81" s="33"/>
      <c r="G81" s="73"/>
      <c r="H81" s="60"/>
      <c r="I81" s="65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 x14ac:dyDescent="0.25">
      <c r="A82" s="70">
        <v>32</v>
      </c>
      <c r="B82" s="35" t="s">
        <v>44</v>
      </c>
      <c r="C82" s="106" t="s">
        <v>42</v>
      </c>
      <c r="D82" s="103" t="s">
        <v>22</v>
      </c>
      <c r="E82" s="92">
        <v>4306</v>
      </c>
      <c r="F82" s="38"/>
      <c r="G82" s="66">
        <v>0</v>
      </c>
      <c r="H82" s="59">
        <v>347</v>
      </c>
      <c r="I82" s="64">
        <f>SUM(E82:H83)</f>
        <v>4653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 x14ac:dyDescent="0.25">
      <c r="A83" s="71"/>
      <c r="B83" s="32" t="s">
        <v>43</v>
      </c>
      <c r="C83" s="73"/>
      <c r="D83" s="65"/>
      <c r="E83" s="93"/>
      <c r="F83" s="33"/>
      <c r="G83" s="73"/>
      <c r="H83" s="60"/>
      <c r="I83" s="65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 x14ac:dyDescent="0.25">
      <c r="A84" s="70">
        <v>33</v>
      </c>
      <c r="B84" s="35" t="s">
        <v>44</v>
      </c>
      <c r="C84" s="106" t="s">
        <v>42</v>
      </c>
      <c r="D84" s="103" t="s">
        <v>22</v>
      </c>
      <c r="E84" s="92">
        <v>4306</v>
      </c>
      <c r="F84" s="38"/>
      <c r="G84" s="66">
        <v>0</v>
      </c>
      <c r="H84" s="59">
        <v>347</v>
      </c>
      <c r="I84" s="64">
        <f>SUM(E84:H85)</f>
        <v>4653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1.25" customHeight="1" x14ac:dyDescent="0.25">
      <c r="A85" s="71"/>
      <c r="B85" s="32" t="s">
        <v>43</v>
      </c>
      <c r="C85" s="73"/>
      <c r="D85" s="65"/>
      <c r="E85" s="93"/>
      <c r="F85" s="33"/>
      <c r="G85" s="73"/>
      <c r="H85" s="60"/>
      <c r="I85" s="65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 x14ac:dyDescent="0.25">
      <c r="A86" s="64">
        <v>34</v>
      </c>
      <c r="B86" s="35" t="s">
        <v>44</v>
      </c>
      <c r="C86" s="106" t="s">
        <v>45</v>
      </c>
      <c r="D86" s="103" t="s">
        <v>22</v>
      </c>
      <c r="E86" s="92">
        <v>0</v>
      </c>
      <c r="F86" s="38"/>
      <c r="G86" s="66">
        <v>0</v>
      </c>
      <c r="H86" s="59">
        <v>0</v>
      </c>
      <c r="I86" s="64">
        <f>SUM(E86:H87)</f>
        <v>0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 x14ac:dyDescent="0.25">
      <c r="A87" s="65"/>
      <c r="B87" s="32" t="s">
        <v>43</v>
      </c>
      <c r="C87" s="73"/>
      <c r="D87" s="65"/>
      <c r="E87" s="93"/>
      <c r="F87" s="33"/>
      <c r="G87" s="73"/>
      <c r="H87" s="60"/>
      <c r="I87" s="65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 x14ac:dyDescent="0.25">
      <c r="A88" s="70">
        <v>35</v>
      </c>
      <c r="B88" s="35" t="s">
        <v>46</v>
      </c>
      <c r="C88" s="111"/>
      <c r="D88" s="103" t="s">
        <v>22</v>
      </c>
      <c r="E88" s="92">
        <v>3577</v>
      </c>
      <c r="F88" s="38"/>
      <c r="G88" s="66">
        <v>0</v>
      </c>
      <c r="H88" s="59">
        <v>347</v>
      </c>
      <c r="I88" s="64">
        <f>SUM(E88:H89)</f>
        <v>3924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 x14ac:dyDescent="0.25">
      <c r="A89" s="71"/>
      <c r="B89" s="32" t="s">
        <v>47</v>
      </c>
      <c r="C89" s="73"/>
      <c r="D89" s="65"/>
      <c r="E89" s="93"/>
      <c r="F89" s="33"/>
      <c r="G89" s="73"/>
      <c r="H89" s="60"/>
      <c r="I89" s="65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 x14ac:dyDescent="0.25">
      <c r="A90" s="70">
        <v>36</v>
      </c>
      <c r="B90" s="35" t="s">
        <v>46</v>
      </c>
      <c r="C90" s="106"/>
      <c r="D90" s="103" t="s">
        <v>22</v>
      </c>
      <c r="E90" s="92">
        <v>0</v>
      </c>
      <c r="F90" s="38"/>
      <c r="G90" s="66">
        <v>0</v>
      </c>
      <c r="H90" s="59">
        <v>0</v>
      </c>
      <c r="I90" s="64">
        <f>SUM(E90:H91)</f>
        <v>0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 x14ac:dyDescent="0.25">
      <c r="A91" s="71"/>
      <c r="B91" s="32" t="s">
        <v>47</v>
      </c>
      <c r="C91" s="73"/>
      <c r="D91" s="65"/>
      <c r="E91" s="93"/>
      <c r="F91" s="33"/>
      <c r="G91" s="73"/>
      <c r="H91" s="60"/>
      <c r="I91" s="65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 x14ac:dyDescent="0.25">
      <c r="A92" s="64">
        <v>37</v>
      </c>
      <c r="B92" s="35" t="s">
        <v>46</v>
      </c>
      <c r="C92" s="106"/>
      <c r="D92" s="103" t="s">
        <v>22</v>
      </c>
      <c r="E92" s="92">
        <v>0</v>
      </c>
      <c r="F92" s="38"/>
      <c r="G92" s="66">
        <v>0</v>
      </c>
      <c r="H92" s="59">
        <v>0</v>
      </c>
      <c r="I92" s="64">
        <f>SUM(E92:H93)</f>
        <v>0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 x14ac:dyDescent="0.25">
      <c r="A93" s="65"/>
      <c r="B93" s="32" t="s">
        <v>47</v>
      </c>
      <c r="C93" s="73"/>
      <c r="D93" s="65"/>
      <c r="E93" s="93"/>
      <c r="F93" s="33"/>
      <c r="G93" s="73"/>
      <c r="H93" s="60"/>
      <c r="I93" s="65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 x14ac:dyDescent="0.25">
      <c r="A94" s="64">
        <v>38</v>
      </c>
      <c r="B94" s="35" t="s">
        <v>46</v>
      </c>
      <c r="C94" s="106"/>
      <c r="D94" s="103" t="s">
        <v>22</v>
      </c>
      <c r="E94" s="92">
        <v>0</v>
      </c>
      <c r="F94" s="38"/>
      <c r="G94" s="66">
        <v>0</v>
      </c>
      <c r="H94" s="59">
        <v>0</v>
      </c>
      <c r="I94" s="64">
        <f>SUM(E94:H95)</f>
        <v>0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 thickBot="1" x14ac:dyDescent="0.3">
      <c r="A95" s="69"/>
      <c r="B95" s="34" t="s">
        <v>47</v>
      </c>
      <c r="C95" s="67"/>
      <c r="D95" s="69"/>
      <c r="E95" s="105"/>
      <c r="F95" s="39"/>
      <c r="G95" s="67"/>
      <c r="H95" s="75"/>
      <c r="I95" s="69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6.5" customHeight="1" thickBot="1" x14ac:dyDescent="0.3">
      <c r="A96" s="107" t="s">
        <v>18</v>
      </c>
      <c r="B96" s="108"/>
      <c r="C96" s="108"/>
      <c r="D96" s="109"/>
      <c r="E96" s="40">
        <f>SUM(E68:E95)</f>
        <v>35602</v>
      </c>
      <c r="F96" s="41"/>
      <c r="G96" s="42">
        <v>0</v>
      </c>
      <c r="H96" s="48">
        <f>SUM(H68:H94)</f>
        <v>2776</v>
      </c>
      <c r="I96" s="49">
        <f>SUM(I68:I95)</f>
        <v>38378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" customHeight="1" thickBot="1" x14ac:dyDescent="0.3">
      <c r="A97" s="5"/>
      <c r="B97" s="11"/>
      <c r="C97" s="11"/>
      <c r="D97" s="11"/>
      <c r="E97" s="6"/>
      <c r="F97" s="6"/>
      <c r="G97" s="6"/>
      <c r="H97" s="6"/>
      <c r="I97" s="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3.5" customHeight="1" thickBot="1" x14ac:dyDescent="0.3">
      <c r="A98" s="77" t="s">
        <v>48</v>
      </c>
      <c r="B98" s="78"/>
      <c r="C98" s="78"/>
      <c r="D98" s="78"/>
      <c r="E98" s="78"/>
      <c r="F98" s="78"/>
      <c r="G98" s="78"/>
      <c r="H98" s="78"/>
      <c r="I98" s="79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3.8" x14ac:dyDescent="0.25">
      <c r="A99" s="100">
        <v>39</v>
      </c>
      <c r="B99" s="58" t="s">
        <v>49</v>
      </c>
      <c r="C99" s="102" t="s">
        <v>25</v>
      </c>
      <c r="D99" s="57" t="s">
        <v>22</v>
      </c>
      <c r="E99" s="100">
        <v>4170</v>
      </c>
      <c r="F99" s="39"/>
      <c r="G99" s="99">
        <v>0</v>
      </c>
      <c r="H99" s="60">
        <v>347</v>
      </c>
      <c r="I99" s="88">
        <f>SUM(E99:H100)</f>
        <v>4517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 x14ac:dyDescent="0.25">
      <c r="A100" s="71"/>
      <c r="B100" s="57"/>
      <c r="C100" s="73"/>
      <c r="D100" s="65"/>
      <c r="E100" s="71"/>
      <c r="F100" s="33"/>
      <c r="G100" s="73"/>
      <c r="H100" s="65"/>
      <c r="I100" s="65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" customHeight="1" x14ac:dyDescent="0.25">
      <c r="A101" s="70">
        <v>40</v>
      </c>
      <c r="B101" s="56" t="s">
        <v>50</v>
      </c>
      <c r="C101" s="80" t="s">
        <v>25</v>
      </c>
      <c r="D101" s="72" t="s">
        <v>22</v>
      </c>
      <c r="E101" s="70">
        <v>4003</v>
      </c>
      <c r="F101" s="38"/>
      <c r="G101" s="66">
        <v>0</v>
      </c>
      <c r="H101" s="68">
        <v>347</v>
      </c>
      <c r="I101" s="64">
        <f>SUM(E101:H102)</f>
        <v>4350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 x14ac:dyDescent="0.25">
      <c r="A102" s="71"/>
      <c r="B102" s="57"/>
      <c r="C102" s="73"/>
      <c r="D102" s="65"/>
      <c r="E102" s="71"/>
      <c r="F102" s="33"/>
      <c r="G102" s="73"/>
      <c r="H102" s="65"/>
      <c r="I102" s="65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" customHeight="1" x14ac:dyDescent="0.25">
      <c r="A103" s="70">
        <v>41</v>
      </c>
      <c r="B103" s="56" t="s">
        <v>51</v>
      </c>
      <c r="C103" s="80" t="s">
        <v>25</v>
      </c>
      <c r="D103" s="72" t="s">
        <v>22</v>
      </c>
      <c r="E103" s="70">
        <v>4003</v>
      </c>
      <c r="F103" s="38"/>
      <c r="G103" s="66">
        <v>0</v>
      </c>
      <c r="H103" s="68">
        <v>347</v>
      </c>
      <c r="I103" s="64">
        <f>SUM(E103:H104)</f>
        <v>4350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 x14ac:dyDescent="0.25">
      <c r="A104" s="71"/>
      <c r="B104" s="57"/>
      <c r="C104" s="73"/>
      <c r="D104" s="65"/>
      <c r="E104" s="71"/>
      <c r="F104" s="33"/>
      <c r="G104" s="73"/>
      <c r="H104" s="65"/>
      <c r="I104" s="65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" customHeight="1" x14ac:dyDescent="0.25">
      <c r="A105" s="70">
        <v>42</v>
      </c>
      <c r="B105" s="56" t="s">
        <v>52</v>
      </c>
      <c r="C105" s="80" t="s">
        <v>42</v>
      </c>
      <c r="D105" s="72" t="s">
        <v>22</v>
      </c>
      <c r="E105" s="70">
        <v>4092</v>
      </c>
      <c r="F105" s="38"/>
      <c r="G105" s="66">
        <v>0</v>
      </c>
      <c r="H105" s="68">
        <v>347</v>
      </c>
      <c r="I105" s="64">
        <f>SUM(E105:H106)</f>
        <v>4439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 x14ac:dyDescent="0.25">
      <c r="A106" s="71"/>
      <c r="B106" s="57"/>
      <c r="C106" s="73"/>
      <c r="D106" s="65"/>
      <c r="E106" s="71"/>
      <c r="F106" s="33"/>
      <c r="G106" s="73"/>
      <c r="H106" s="65"/>
      <c r="I106" s="65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" customHeight="1" x14ac:dyDescent="0.25">
      <c r="A107" s="70">
        <v>43</v>
      </c>
      <c r="B107" s="56" t="s">
        <v>52</v>
      </c>
      <c r="C107" s="80" t="s">
        <v>42</v>
      </c>
      <c r="D107" s="72" t="s">
        <v>22</v>
      </c>
      <c r="E107" s="70">
        <v>4092</v>
      </c>
      <c r="F107" s="38"/>
      <c r="G107" s="66">
        <v>0</v>
      </c>
      <c r="H107" s="68">
        <v>347</v>
      </c>
      <c r="I107" s="64">
        <f>SUM(E107:H108)</f>
        <v>4439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 x14ac:dyDescent="0.25">
      <c r="A108" s="71"/>
      <c r="B108" s="57"/>
      <c r="C108" s="73"/>
      <c r="D108" s="65"/>
      <c r="E108" s="71"/>
      <c r="F108" s="33"/>
      <c r="G108" s="73"/>
      <c r="H108" s="65"/>
      <c r="I108" s="65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" customHeight="1" x14ac:dyDescent="0.25">
      <c r="A109" s="64">
        <v>44</v>
      </c>
      <c r="B109" s="56" t="s">
        <v>52</v>
      </c>
      <c r="C109" s="80" t="s">
        <v>42</v>
      </c>
      <c r="D109" s="72" t="s">
        <v>22</v>
      </c>
      <c r="E109" s="70">
        <v>0</v>
      </c>
      <c r="F109" s="38"/>
      <c r="G109" s="66">
        <v>0</v>
      </c>
      <c r="H109" s="68">
        <v>0</v>
      </c>
      <c r="I109" s="64">
        <f>SUM(E109:H110)</f>
        <v>0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 x14ac:dyDescent="0.25">
      <c r="A110" s="65"/>
      <c r="B110" s="57"/>
      <c r="C110" s="73"/>
      <c r="D110" s="65"/>
      <c r="E110" s="71"/>
      <c r="F110" s="33"/>
      <c r="G110" s="73"/>
      <c r="H110" s="65"/>
      <c r="I110" s="65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" customHeight="1" x14ac:dyDescent="0.25">
      <c r="A111" s="70">
        <v>45</v>
      </c>
      <c r="B111" s="113" t="s">
        <v>71</v>
      </c>
      <c r="C111" s="80" t="s">
        <v>42</v>
      </c>
      <c r="D111" s="72" t="s">
        <v>53</v>
      </c>
      <c r="E111" s="70">
        <v>3760</v>
      </c>
      <c r="F111" s="38"/>
      <c r="G111" s="66">
        <v>0</v>
      </c>
      <c r="H111" s="68">
        <v>347</v>
      </c>
      <c r="I111" s="64">
        <f>SUM(E111:H112)</f>
        <v>4107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 x14ac:dyDescent="0.25">
      <c r="A112" s="71"/>
      <c r="B112" s="114"/>
      <c r="C112" s="73"/>
      <c r="D112" s="65"/>
      <c r="E112" s="71"/>
      <c r="F112" s="33"/>
      <c r="G112" s="73"/>
      <c r="H112" s="65"/>
      <c r="I112" s="65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" customHeight="1" x14ac:dyDescent="0.25">
      <c r="A113" s="70">
        <v>46</v>
      </c>
      <c r="B113" s="56" t="s">
        <v>54</v>
      </c>
      <c r="C113" s="80" t="s">
        <v>42</v>
      </c>
      <c r="D113" s="72"/>
      <c r="E113" s="70">
        <v>4092</v>
      </c>
      <c r="F113" s="38"/>
      <c r="G113" s="66">
        <v>0</v>
      </c>
      <c r="H113" s="68">
        <v>347</v>
      </c>
      <c r="I113" s="64">
        <f>SUM(E113:H114)</f>
        <v>4439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 x14ac:dyDescent="0.25">
      <c r="A114" s="71"/>
      <c r="B114" s="57"/>
      <c r="C114" s="73"/>
      <c r="D114" s="65"/>
      <c r="E114" s="71"/>
      <c r="F114" s="33"/>
      <c r="G114" s="73"/>
      <c r="H114" s="65"/>
      <c r="I114" s="65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" customHeight="1" x14ac:dyDescent="0.25">
      <c r="A115" s="70">
        <v>47</v>
      </c>
      <c r="B115" s="56" t="s">
        <v>54</v>
      </c>
      <c r="C115" s="80" t="s">
        <v>42</v>
      </c>
      <c r="D115" s="72"/>
      <c r="E115" s="70">
        <v>0</v>
      </c>
      <c r="F115" s="38"/>
      <c r="G115" s="66">
        <v>0</v>
      </c>
      <c r="H115" s="68">
        <v>0</v>
      </c>
      <c r="I115" s="64">
        <f>SUM(E115:H116)</f>
        <v>0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 x14ac:dyDescent="0.25">
      <c r="A116" s="71"/>
      <c r="B116" s="57"/>
      <c r="C116" s="73"/>
      <c r="D116" s="65"/>
      <c r="E116" s="71"/>
      <c r="F116" s="33"/>
      <c r="G116" s="73"/>
      <c r="H116" s="65"/>
      <c r="I116" s="65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" customHeight="1" x14ac:dyDescent="0.25">
      <c r="A117" s="70">
        <v>48</v>
      </c>
      <c r="B117" s="56" t="s">
        <v>55</v>
      </c>
      <c r="C117" s="80" t="s">
        <v>42</v>
      </c>
      <c r="D117" s="72"/>
      <c r="E117" s="70">
        <v>4168</v>
      </c>
      <c r="F117" s="38"/>
      <c r="G117" s="66">
        <v>0</v>
      </c>
      <c r="H117" s="68">
        <v>347</v>
      </c>
      <c r="I117" s="64">
        <f>SUM(E117:H118)</f>
        <v>4515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 x14ac:dyDescent="0.25">
      <c r="A118" s="71"/>
      <c r="B118" s="57"/>
      <c r="C118" s="73"/>
      <c r="D118" s="65"/>
      <c r="E118" s="71"/>
      <c r="F118" s="33"/>
      <c r="G118" s="73"/>
      <c r="H118" s="65"/>
      <c r="I118" s="65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6.5" customHeight="1" x14ac:dyDescent="0.25">
      <c r="A119" s="70">
        <v>49</v>
      </c>
      <c r="B119" s="56" t="s">
        <v>56</v>
      </c>
      <c r="C119" s="80" t="s">
        <v>45</v>
      </c>
      <c r="D119" s="123"/>
      <c r="E119" s="70">
        <v>4092</v>
      </c>
      <c r="F119" s="38"/>
      <c r="G119" s="66">
        <v>0</v>
      </c>
      <c r="H119" s="68">
        <v>347</v>
      </c>
      <c r="I119" s="64">
        <f>SUM(E119:H120)</f>
        <v>4439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 thickBot="1" x14ac:dyDescent="0.3">
      <c r="A120" s="115"/>
      <c r="B120" s="76"/>
      <c r="C120" s="67"/>
      <c r="D120" s="69"/>
      <c r="E120" s="115"/>
      <c r="F120" s="39"/>
      <c r="G120" s="67"/>
      <c r="H120" s="69"/>
      <c r="I120" s="6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 thickBot="1" x14ac:dyDescent="0.3">
      <c r="A121" s="107" t="s">
        <v>18</v>
      </c>
      <c r="B121" s="108"/>
      <c r="C121" s="108"/>
      <c r="D121" s="108"/>
      <c r="E121" s="40">
        <f>SUM(E99:E120)</f>
        <v>36472</v>
      </c>
      <c r="F121" s="41"/>
      <c r="G121" s="42">
        <v>0</v>
      </c>
      <c r="H121" s="50">
        <f>SUM(H99:H120)</f>
        <v>3123</v>
      </c>
      <c r="I121" s="51">
        <f>SUM(I99:I120)</f>
        <v>39595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 thickBot="1" x14ac:dyDescent="0.3">
      <c r="A122" s="3"/>
      <c r="B122" s="5"/>
      <c r="C122" s="5"/>
      <c r="D122" s="2"/>
      <c r="E122" s="6"/>
      <c r="F122" s="6"/>
      <c r="G122" s="6"/>
      <c r="H122" s="6"/>
      <c r="I122" s="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 thickBot="1" x14ac:dyDescent="0.3">
      <c r="A123" s="61" t="s">
        <v>57</v>
      </c>
      <c r="B123" s="62"/>
      <c r="C123" s="62"/>
      <c r="D123" s="62"/>
      <c r="E123" s="62"/>
      <c r="F123" s="62"/>
      <c r="G123" s="62"/>
      <c r="H123" s="62"/>
      <c r="I123" s="6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6.5" customHeight="1" x14ac:dyDescent="0.25">
      <c r="A124" s="100">
        <v>50</v>
      </c>
      <c r="B124" s="58" t="s">
        <v>24</v>
      </c>
      <c r="C124" s="102" t="s">
        <v>25</v>
      </c>
      <c r="D124" s="57" t="s">
        <v>21</v>
      </c>
      <c r="E124" s="100">
        <v>3918</v>
      </c>
      <c r="F124" s="39"/>
      <c r="G124" s="124">
        <v>0</v>
      </c>
      <c r="H124" s="74">
        <v>347</v>
      </c>
      <c r="I124" s="95">
        <f>SUM(E124:H125)</f>
        <v>4265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 thickBot="1" x14ac:dyDescent="0.3">
      <c r="A125" s="115"/>
      <c r="B125" s="76"/>
      <c r="C125" s="67"/>
      <c r="D125" s="69"/>
      <c r="E125" s="115"/>
      <c r="F125" s="39"/>
      <c r="G125" s="105"/>
      <c r="H125" s="75"/>
      <c r="I125" s="67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 thickBot="1" x14ac:dyDescent="0.3">
      <c r="A126" s="107" t="s">
        <v>18</v>
      </c>
      <c r="B126" s="108"/>
      <c r="C126" s="108"/>
      <c r="D126" s="108"/>
      <c r="E126" s="40">
        <f>SUM(E124)</f>
        <v>3918</v>
      </c>
      <c r="F126" s="41"/>
      <c r="G126" s="40">
        <v>0</v>
      </c>
      <c r="H126" s="41">
        <v>347</v>
      </c>
      <c r="I126" s="52">
        <f>SUM(I124)</f>
        <v>4265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 thickBot="1" x14ac:dyDescent="0.3">
      <c r="A127" s="3"/>
      <c r="B127" s="5"/>
      <c r="C127" s="5"/>
      <c r="D127" s="2"/>
      <c r="E127" s="6"/>
      <c r="F127" s="6"/>
      <c r="G127" s="6"/>
      <c r="H127" s="6"/>
      <c r="I127" s="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 thickBot="1" x14ac:dyDescent="0.3">
      <c r="A128" s="61" t="s">
        <v>58</v>
      </c>
      <c r="B128" s="62"/>
      <c r="C128" s="62"/>
      <c r="D128" s="62"/>
      <c r="E128" s="62"/>
      <c r="F128" s="62"/>
      <c r="G128" s="62"/>
      <c r="H128" s="62"/>
      <c r="I128" s="6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 x14ac:dyDescent="0.25">
      <c r="A129" s="116">
        <v>51</v>
      </c>
      <c r="B129" s="58" t="s">
        <v>59</v>
      </c>
      <c r="C129" s="118" t="s">
        <v>11</v>
      </c>
      <c r="D129" s="118" t="s">
        <v>21</v>
      </c>
      <c r="E129" s="116">
        <v>7475</v>
      </c>
      <c r="F129" s="53"/>
      <c r="G129" s="119">
        <v>0</v>
      </c>
      <c r="H129" s="74">
        <v>347</v>
      </c>
      <c r="I129" s="116">
        <f>SUM(E129:H130)</f>
        <v>7822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 x14ac:dyDescent="0.25">
      <c r="A130" s="117"/>
      <c r="B130" s="57"/>
      <c r="C130" s="117"/>
      <c r="D130" s="117"/>
      <c r="E130" s="117"/>
      <c r="F130" s="45"/>
      <c r="G130" s="117"/>
      <c r="H130" s="60"/>
      <c r="I130" s="117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6.5" customHeight="1" x14ac:dyDescent="0.25">
      <c r="A131" s="121">
        <v>52</v>
      </c>
      <c r="B131" s="56" t="s">
        <v>50</v>
      </c>
      <c r="C131" s="56" t="s">
        <v>25</v>
      </c>
      <c r="D131" s="56" t="s">
        <v>22</v>
      </c>
      <c r="E131" s="121">
        <v>4002</v>
      </c>
      <c r="F131" s="54"/>
      <c r="G131" s="120">
        <v>0</v>
      </c>
      <c r="H131" s="59">
        <v>347</v>
      </c>
      <c r="I131" s="95">
        <f>SUM(E131:H132)</f>
        <v>4349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 thickBot="1" x14ac:dyDescent="0.3">
      <c r="A132" s="122"/>
      <c r="B132" s="76"/>
      <c r="C132" s="122"/>
      <c r="D132" s="122"/>
      <c r="E132" s="122"/>
      <c r="F132" s="55"/>
      <c r="G132" s="105"/>
      <c r="H132" s="75"/>
      <c r="I132" s="67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 thickBot="1" x14ac:dyDescent="0.3">
      <c r="A133" s="107" t="s">
        <v>18</v>
      </c>
      <c r="B133" s="108"/>
      <c r="C133" s="108"/>
      <c r="D133" s="108"/>
      <c r="E133" s="41">
        <f>SUM(E129:E132)</f>
        <v>11477</v>
      </c>
      <c r="F133" s="41"/>
      <c r="G133" s="40">
        <v>0</v>
      </c>
      <c r="H133" s="41">
        <v>694</v>
      </c>
      <c r="I133" s="52">
        <f>SUM(E133:H133)</f>
        <v>12171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 thickBot="1" x14ac:dyDescent="0.3">
      <c r="A134" s="5"/>
      <c r="B134" s="11"/>
      <c r="C134" s="11"/>
      <c r="D134" s="11"/>
      <c r="E134" s="16"/>
      <c r="F134" s="17"/>
      <c r="G134" s="16"/>
      <c r="H134" s="16"/>
      <c r="I134" s="1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 thickBot="1" x14ac:dyDescent="0.3">
      <c r="A135" s="61" t="s">
        <v>60</v>
      </c>
      <c r="B135" s="62"/>
      <c r="C135" s="62"/>
      <c r="D135" s="62"/>
      <c r="E135" s="62"/>
      <c r="F135" s="62"/>
      <c r="G135" s="62"/>
      <c r="H135" s="62"/>
      <c r="I135" s="6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 x14ac:dyDescent="0.25">
      <c r="A136" s="140">
        <v>53</v>
      </c>
      <c r="B136" s="58" t="s">
        <v>61</v>
      </c>
      <c r="C136" s="58" t="s">
        <v>11</v>
      </c>
      <c r="D136" s="58" t="s">
        <v>22</v>
      </c>
      <c r="E136" s="140">
        <v>0</v>
      </c>
      <c r="F136" s="39"/>
      <c r="G136" s="74">
        <v>0</v>
      </c>
      <c r="H136" s="142"/>
      <c r="I136" s="140">
        <v>0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 x14ac:dyDescent="0.25">
      <c r="A137" s="88"/>
      <c r="B137" s="57"/>
      <c r="C137" s="57"/>
      <c r="D137" s="57"/>
      <c r="E137" s="88"/>
      <c r="F137" s="33"/>
      <c r="G137" s="60"/>
      <c r="H137" s="83"/>
      <c r="I137" s="88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6.5" customHeight="1" x14ac:dyDescent="0.25">
      <c r="A138" s="121">
        <v>54</v>
      </c>
      <c r="B138" s="56" t="s">
        <v>61</v>
      </c>
      <c r="C138" s="56" t="s">
        <v>11</v>
      </c>
      <c r="D138" s="56" t="s">
        <v>12</v>
      </c>
      <c r="E138" s="121">
        <v>0</v>
      </c>
      <c r="F138" s="38"/>
      <c r="G138" s="59">
        <v>0</v>
      </c>
      <c r="H138" s="82"/>
      <c r="I138" s="121">
        <v>0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6.5" customHeight="1" thickBot="1" x14ac:dyDescent="0.3">
      <c r="A139" s="141"/>
      <c r="B139" s="76"/>
      <c r="C139" s="76"/>
      <c r="D139" s="76"/>
      <c r="E139" s="141"/>
      <c r="F139" s="39"/>
      <c r="G139" s="75"/>
      <c r="H139" s="143"/>
      <c r="I139" s="14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6.5" customHeight="1" thickBot="1" x14ac:dyDescent="0.3">
      <c r="A140" s="107" t="s">
        <v>18</v>
      </c>
      <c r="B140" s="108"/>
      <c r="C140" s="108"/>
      <c r="D140" s="108"/>
      <c r="E140" s="40"/>
      <c r="F140" s="41"/>
      <c r="G140" s="40">
        <v>0</v>
      </c>
      <c r="H140" s="41"/>
      <c r="I140" s="52">
        <f>SUM(I138)</f>
        <v>0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 thickBot="1" x14ac:dyDescent="0.3">
      <c r="A141" s="5"/>
      <c r="B141" s="5"/>
      <c r="C141" s="5"/>
      <c r="D141" s="5"/>
      <c r="E141" s="6"/>
      <c r="F141" s="6"/>
      <c r="G141" s="6"/>
      <c r="H141" s="6"/>
      <c r="I141" s="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 thickBot="1" x14ac:dyDescent="0.3">
      <c r="A142" s="61" t="s">
        <v>62</v>
      </c>
      <c r="B142" s="89"/>
      <c r="C142" s="89"/>
      <c r="D142" s="89"/>
      <c r="E142" s="89"/>
      <c r="F142" s="89"/>
      <c r="G142" s="89"/>
      <c r="H142" s="89"/>
      <c r="I142" s="90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 x14ac:dyDescent="0.25">
      <c r="A143" s="132">
        <v>55</v>
      </c>
      <c r="B143" s="23" t="s">
        <v>63</v>
      </c>
      <c r="C143" s="129" t="s">
        <v>11</v>
      </c>
      <c r="D143" s="131" t="s">
        <v>21</v>
      </c>
      <c r="E143" s="132">
        <v>0</v>
      </c>
      <c r="F143" s="22"/>
      <c r="G143" s="134">
        <v>0</v>
      </c>
      <c r="H143" s="144" t="s">
        <v>65</v>
      </c>
      <c r="I143" s="136">
        <f>SUM(E143:H144)</f>
        <v>0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 x14ac:dyDescent="0.25">
      <c r="A144" s="133"/>
      <c r="B144" s="10" t="s">
        <v>64</v>
      </c>
      <c r="C144" s="130"/>
      <c r="D144" s="126"/>
      <c r="E144" s="133"/>
      <c r="F144" s="20"/>
      <c r="G144" s="135"/>
      <c r="H144" s="127"/>
      <c r="I144" s="130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" customHeight="1" x14ac:dyDescent="0.25">
      <c r="A145" s="152">
        <v>56</v>
      </c>
      <c r="B145" s="8" t="s">
        <v>63</v>
      </c>
      <c r="C145" s="137" t="s">
        <v>11</v>
      </c>
      <c r="D145" s="138" t="s">
        <v>22</v>
      </c>
      <c r="E145" s="139">
        <v>6672</v>
      </c>
      <c r="F145" s="190"/>
      <c r="G145" s="125">
        <v>0</v>
      </c>
      <c r="H145" s="127">
        <v>347</v>
      </c>
      <c r="I145" s="139">
        <f>SUM(E145:H146)</f>
        <v>7019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 x14ac:dyDescent="0.25">
      <c r="A146" s="133"/>
      <c r="B146" s="10" t="s">
        <v>64</v>
      </c>
      <c r="C146" s="130"/>
      <c r="D146" s="126"/>
      <c r="E146" s="126"/>
      <c r="F146" s="128"/>
      <c r="G146" s="126"/>
      <c r="H146" s="128"/>
      <c r="I146" s="12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 x14ac:dyDescent="0.25">
      <c r="A147" s="152">
        <v>57</v>
      </c>
      <c r="B147" s="8" t="s">
        <v>63</v>
      </c>
      <c r="C147" s="137" t="s">
        <v>11</v>
      </c>
      <c r="D147" s="138" t="s">
        <v>22</v>
      </c>
      <c r="E147" s="152">
        <v>0</v>
      </c>
      <c r="F147" s="21"/>
      <c r="G147" s="150">
        <v>0</v>
      </c>
      <c r="H147" s="156">
        <v>0</v>
      </c>
      <c r="I147" s="153">
        <f>SUM(E147:H148)</f>
        <v>0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 x14ac:dyDescent="0.25">
      <c r="A148" s="133"/>
      <c r="B148" s="10" t="s">
        <v>64</v>
      </c>
      <c r="C148" s="130"/>
      <c r="D148" s="126"/>
      <c r="E148" s="133"/>
      <c r="F148" s="20"/>
      <c r="G148" s="135"/>
      <c r="H148" s="127"/>
      <c r="I148" s="130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 x14ac:dyDescent="0.25">
      <c r="A149" s="152">
        <v>58</v>
      </c>
      <c r="B149" s="8" t="s">
        <v>66</v>
      </c>
      <c r="C149" s="137" t="s">
        <v>25</v>
      </c>
      <c r="D149" s="138" t="s">
        <v>21</v>
      </c>
      <c r="E149" s="152">
        <v>4918</v>
      </c>
      <c r="F149" s="21"/>
      <c r="G149" s="150">
        <v>0</v>
      </c>
      <c r="H149" s="156">
        <v>347</v>
      </c>
      <c r="I149" s="153">
        <f>SUM(E149:H150)</f>
        <v>5265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 x14ac:dyDescent="0.25">
      <c r="A150" s="133"/>
      <c r="B150" s="10"/>
      <c r="C150" s="130"/>
      <c r="D150" s="126"/>
      <c r="E150" s="133"/>
      <c r="F150" s="20"/>
      <c r="G150" s="135"/>
      <c r="H150" s="127"/>
      <c r="I150" s="130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6.5" customHeight="1" x14ac:dyDescent="0.25">
      <c r="A151" s="152">
        <v>59</v>
      </c>
      <c r="B151" s="8" t="s">
        <v>67</v>
      </c>
      <c r="C151" s="137" t="s">
        <v>42</v>
      </c>
      <c r="D151" s="138"/>
      <c r="E151" s="152">
        <v>3965</v>
      </c>
      <c r="F151" s="21"/>
      <c r="G151" s="150">
        <v>0</v>
      </c>
      <c r="H151" s="9"/>
      <c r="I151" s="153">
        <f>SUM(E151:H152)</f>
        <v>4312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 thickBot="1" x14ac:dyDescent="0.3">
      <c r="A152" s="155"/>
      <c r="B152" s="23"/>
      <c r="C152" s="154"/>
      <c r="D152" s="128"/>
      <c r="E152" s="155"/>
      <c r="F152" s="22"/>
      <c r="G152" s="151"/>
      <c r="H152" s="25">
        <v>347</v>
      </c>
      <c r="I152" s="15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" customHeight="1" thickBot="1" x14ac:dyDescent="0.3">
      <c r="A153" s="107" t="s">
        <v>18</v>
      </c>
      <c r="B153" s="108"/>
      <c r="C153" s="108"/>
      <c r="D153" s="108"/>
      <c r="E153" s="24">
        <f>SUM(E143:E152)</f>
        <v>15555</v>
      </c>
      <c r="F153" s="19">
        <f>SUM(F143:F152)</f>
        <v>0</v>
      </c>
      <c r="G153" s="24"/>
      <c r="H153" s="19">
        <v>1041</v>
      </c>
      <c r="I153" s="26">
        <f t="shared" ref="I153" si="0">SUM(E153:H153)</f>
        <v>16596</v>
      </c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6.5" customHeight="1" thickBot="1" x14ac:dyDescent="0.3">
      <c r="A154" s="197" t="s">
        <v>68</v>
      </c>
      <c r="B154" s="198"/>
      <c r="C154" s="198"/>
      <c r="D154" s="198"/>
      <c r="E154" s="19">
        <f>SUM(E16+E41+E46+E65+E96+E121+E126+E133+E153)</f>
        <v>234586</v>
      </c>
      <c r="F154" s="19">
        <v>0</v>
      </c>
      <c r="G154" s="19">
        <f>SUM(G16+G41+G46+G65+G96+G121+G126+G133+G140+G153)</f>
        <v>950.15</v>
      </c>
      <c r="H154" s="19">
        <f>SUM(H16+H41+H46+H65+H96+H121+H126+H133+H153)</f>
        <v>13186</v>
      </c>
      <c r="I154" s="19">
        <f>I16+I41+I46+I65+I96+I121+I126+I133+I140+I153</f>
        <v>248722.15</v>
      </c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 x14ac:dyDescent="0.25">
      <c r="A155" s="3"/>
      <c r="B155" s="5"/>
      <c r="C155" s="5"/>
      <c r="D155" s="2"/>
      <c r="E155" s="6"/>
      <c r="F155" s="17"/>
      <c r="G155" s="148"/>
      <c r="H155" s="149"/>
      <c r="I155" s="14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 x14ac:dyDescent="0.25">
      <c r="A156" s="1"/>
      <c r="C156" s="145"/>
      <c r="D156" s="146"/>
      <c r="E156" s="146"/>
      <c r="F156" s="1"/>
      <c r="G156" s="148"/>
      <c r="H156" s="148"/>
      <c r="I156" s="148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 x14ac:dyDescent="0.25">
      <c r="A157" s="1"/>
      <c r="C157" s="145"/>
      <c r="D157" s="146"/>
      <c r="E157" s="146"/>
      <c r="F157" s="1"/>
      <c r="G157" s="148"/>
      <c r="H157" s="148"/>
      <c r="I157" s="148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 x14ac:dyDescent="0.25">
      <c r="A158" s="1"/>
      <c r="B158" s="1"/>
      <c r="C158" s="145"/>
      <c r="D158" s="146"/>
      <c r="E158" s="146"/>
      <c r="F158" s="1"/>
      <c r="G158" s="147"/>
      <c r="H158" s="146"/>
      <c r="I158" s="14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</sheetData>
  <mergeCells count="499">
    <mergeCell ref="A25:A26"/>
    <mergeCell ref="C25:C26"/>
    <mergeCell ref="D25:D26"/>
    <mergeCell ref="E25:E26"/>
    <mergeCell ref="E147:E148"/>
    <mergeCell ref="G147:G148"/>
    <mergeCell ref="C129:C130"/>
    <mergeCell ref="C131:C132"/>
    <mergeCell ref="E35:E36"/>
    <mergeCell ref="F35:F36"/>
    <mergeCell ref="G35:G36"/>
    <mergeCell ref="H37:H38"/>
    <mergeCell ref="G27:G28"/>
    <mergeCell ref="A96:D96"/>
    <mergeCell ref="A121:D121"/>
    <mergeCell ref="A126:D126"/>
    <mergeCell ref="A133:D133"/>
    <mergeCell ref="A99:A100"/>
    <mergeCell ref="A101:A102"/>
    <mergeCell ref="A103:A104"/>
    <mergeCell ref="A105:A106"/>
    <mergeCell ref="A107:A108"/>
    <mergeCell ref="A109:A110"/>
    <mergeCell ref="B109:B110"/>
    <mergeCell ref="A149:A150"/>
    <mergeCell ref="A151:A152"/>
    <mergeCell ref="A136:A137"/>
    <mergeCell ref="B138:B139"/>
    <mergeCell ref="C138:C139"/>
    <mergeCell ref="A142:I142"/>
    <mergeCell ref="E145:E146"/>
    <mergeCell ref="F145:F146"/>
    <mergeCell ref="C147:C148"/>
    <mergeCell ref="D147:D148"/>
    <mergeCell ref="A140:D140"/>
    <mergeCell ref="H39:H40"/>
    <mergeCell ref="I39:I40"/>
    <mergeCell ref="A82:A83"/>
    <mergeCell ref="A84:A85"/>
    <mergeCell ref="A86:A87"/>
    <mergeCell ref="A88:A89"/>
    <mergeCell ref="A90:A91"/>
    <mergeCell ref="A92:A93"/>
    <mergeCell ref="A143:A144"/>
    <mergeCell ref="A41:D41"/>
    <mergeCell ref="A46:D46"/>
    <mergeCell ref="F25:F26"/>
    <mergeCell ref="G25:G26"/>
    <mergeCell ref="I25:I26"/>
    <mergeCell ref="A7:I7"/>
    <mergeCell ref="D10:D11"/>
    <mergeCell ref="E10:E11"/>
    <mergeCell ref="D14:D15"/>
    <mergeCell ref="E14:E15"/>
    <mergeCell ref="E19:E20"/>
    <mergeCell ref="F19:F20"/>
    <mergeCell ref="G19:G20"/>
    <mergeCell ref="F10:F11"/>
    <mergeCell ref="G10:G11"/>
    <mergeCell ref="G14:G15"/>
    <mergeCell ref="I14:I15"/>
    <mergeCell ref="H10:H11"/>
    <mergeCell ref="H8:H9"/>
    <mergeCell ref="D12:D13"/>
    <mergeCell ref="C12:C13"/>
    <mergeCell ref="A16:D16"/>
    <mergeCell ref="A12:A13"/>
    <mergeCell ref="F14:F15"/>
    <mergeCell ref="F12:F13"/>
    <mergeCell ref="F8:F9"/>
    <mergeCell ref="I19:I20"/>
    <mergeCell ref="B1:I1"/>
    <mergeCell ref="B5:B6"/>
    <mergeCell ref="C5:C6"/>
    <mergeCell ref="D5:D6"/>
    <mergeCell ref="E5:E6"/>
    <mergeCell ref="A2:I2"/>
    <mergeCell ref="A3:I3"/>
    <mergeCell ref="F5:F6"/>
    <mergeCell ref="G5:G6"/>
    <mergeCell ref="H5:H6"/>
    <mergeCell ref="I5:I6"/>
    <mergeCell ref="A5:A6"/>
    <mergeCell ref="A8:A9"/>
    <mergeCell ref="D8:D9"/>
    <mergeCell ref="E8:E9"/>
    <mergeCell ref="G8:G9"/>
    <mergeCell ref="I8:I9"/>
    <mergeCell ref="A10:A11"/>
    <mergeCell ref="I10:I11"/>
    <mergeCell ref="E12:E13"/>
    <mergeCell ref="G12:G13"/>
    <mergeCell ref="H14:H15"/>
    <mergeCell ref="H12:H13"/>
    <mergeCell ref="I37:I38"/>
    <mergeCell ref="A35:A36"/>
    <mergeCell ref="A37:A38"/>
    <mergeCell ref="B37:B38"/>
    <mergeCell ref="C37:C38"/>
    <mergeCell ref="D37:D38"/>
    <mergeCell ref="E37:E38"/>
    <mergeCell ref="C31:C32"/>
    <mergeCell ref="D31:D32"/>
    <mergeCell ref="E31:E32"/>
    <mergeCell ref="F31:F32"/>
    <mergeCell ref="G31:G32"/>
    <mergeCell ref="I31:I32"/>
    <mergeCell ref="A31:A32"/>
    <mergeCell ref="C33:C34"/>
    <mergeCell ref="D33:D34"/>
    <mergeCell ref="E33:E34"/>
    <mergeCell ref="F33:F34"/>
    <mergeCell ref="G33:G34"/>
    <mergeCell ref="I33:I34"/>
    <mergeCell ref="A33:A34"/>
    <mergeCell ref="I35:I36"/>
    <mergeCell ref="C35:C36"/>
    <mergeCell ref="D35:D36"/>
    <mergeCell ref="I27:I28"/>
    <mergeCell ref="A27:A28"/>
    <mergeCell ref="C29:C30"/>
    <mergeCell ref="D29:D30"/>
    <mergeCell ref="E29:E30"/>
    <mergeCell ref="F29:F30"/>
    <mergeCell ref="G29:G30"/>
    <mergeCell ref="I29:I30"/>
    <mergeCell ref="A29:A30"/>
    <mergeCell ref="B27:B28"/>
    <mergeCell ref="C27:C28"/>
    <mergeCell ref="D27:D28"/>
    <mergeCell ref="E27:E28"/>
    <mergeCell ref="F27:F28"/>
    <mergeCell ref="I21:I22"/>
    <mergeCell ref="C23:C24"/>
    <mergeCell ref="I23:I24"/>
    <mergeCell ref="C8:C9"/>
    <mergeCell ref="C10:C11"/>
    <mergeCell ref="A14:A15"/>
    <mergeCell ref="C14:C15"/>
    <mergeCell ref="C19:C20"/>
    <mergeCell ref="D19:D20"/>
    <mergeCell ref="A19:A20"/>
    <mergeCell ref="A21:A22"/>
    <mergeCell ref="A23:A24"/>
    <mergeCell ref="D23:D24"/>
    <mergeCell ref="E23:E24"/>
    <mergeCell ref="F23:F24"/>
    <mergeCell ref="G23:G24"/>
    <mergeCell ref="C21:C22"/>
    <mergeCell ref="D21:D22"/>
    <mergeCell ref="E21:E22"/>
    <mergeCell ref="F21:F22"/>
    <mergeCell ref="G21:G22"/>
    <mergeCell ref="I12:I13"/>
    <mergeCell ref="A18:I18"/>
    <mergeCell ref="H19:H20"/>
    <mergeCell ref="I147:I148"/>
    <mergeCell ref="B136:B137"/>
    <mergeCell ref="C136:C137"/>
    <mergeCell ref="D136:D137"/>
    <mergeCell ref="G136:G137"/>
    <mergeCell ref="I136:I137"/>
    <mergeCell ref="D138:D139"/>
    <mergeCell ref="A138:A139"/>
    <mergeCell ref="G138:G139"/>
    <mergeCell ref="I138:I139"/>
    <mergeCell ref="H147:H148"/>
    <mergeCell ref="A145:A146"/>
    <mergeCell ref="A147:A148"/>
    <mergeCell ref="C158:E158"/>
    <mergeCell ref="G158:I158"/>
    <mergeCell ref="G155:I155"/>
    <mergeCell ref="C156:E156"/>
    <mergeCell ref="C157:E157"/>
    <mergeCell ref="G157:I157"/>
    <mergeCell ref="G149:G150"/>
    <mergeCell ref="G151:G152"/>
    <mergeCell ref="C149:C150"/>
    <mergeCell ref="D149:D150"/>
    <mergeCell ref="E149:E150"/>
    <mergeCell ref="I149:I150"/>
    <mergeCell ref="C151:C152"/>
    <mergeCell ref="D151:D152"/>
    <mergeCell ref="E151:E152"/>
    <mergeCell ref="I151:I152"/>
    <mergeCell ref="H149:H150"/>
    <mergeCell ref="G156:I156"/>
    <mergeCell ref="A153:D153"/>
    <mergeCell ref="A154:D154"/>
    <mergeCell ref="I131:I132"/>
    <mergeCell ref="G145:G146"/>
    <mergeCell ref="H145:H146"/>
    <mergeCell ref="C143:C144"/>
    <mergeCell ref="D143:D144"/>
    <mergeCell ref="E143:E144"/>
    <mergeCell ref="G143:G144"/>
    <mergeCell ref="I143:I144"/>
    <mergeCell ref="C145:C146"/>
    <mergeCell ref="D145:D146"/>
    <mergeCell ref="I145:I146"/>
    <mergeCell ref="D131:D132"/>
    <mergeCell ref="E131:E132"/>
    <mergeCell ref="E136:E137"/>
    <mergeCell ref="E138:E139"/>
    <mergeCell ref="H136:H137"/>
    <mergeCell ref="H138:H139"/>
    <mergeCell ref="H143:H144"/>
    <mergeCell ref="I113:I114"/>
    <mergeCell ref="C101:C102"/>
    <mergeCell ref="A129:A130"/>
    <mergeCell ref="D129:D130"/>
    <mergeCell ref="E129:E130"/>
    <mergeCell ref="G129:G130"/>
    <mergeCell ref="G131:G132"/>
    <mergeCell ref="A131:A132"/>
    <mergeCell ref="H115:H116"/>
    <mergeCell ref="I115:I116"/>
    <mergeCell ref="C115:C116"/>
    <mergeCell ref="C117:C118"/>
    <mergeCell ref="C119:C120"/>
    <mergeCell ref="D119:D120"/>
    <mergeCell ref="E119:E120"/>
    <mergeCell ref="D117:D118"/>
    <mergeCell ref="E117:E118"/>
    <mergeCell ref="H117:H118"/>
    <mergeCell ref="G117:G118"/>
    <mergeCell ref="G124:G125"/>
    <mergeCell ref="I124:I125"/>
    <mergeCell ref="A117:A118"/>
    <mergeCell ref="A119:A120"/>
    <mergeCell ref="C124:C125"/>
    <mergeCell ref="D101:D102"/>
    <mergeCell ref="E101:E102"/>
    <mergeCell ref="G101:G102"/>
    <mergeCell ref="H101:H102"/>
    <mergeCell ref="I101:I102"/>
    <mergeCell ref="I111:I112"/>
    <mergeCell ref="G111:G112"/>
    <mergeCell ref="H111:H112"/>
    <mergeCell ref="I103:I104"/>
    <mergeCell ref="G107:G108"/>
    <mergeCell ref="G109:G110"/>
    <mergeCell ref="H109:H110"/>
    <mergeCell ref="I109:I110"/>
    <mergeCell ref="G103:G104"/>
    <mergeCell ref="H103:H104"/>
    <mergeCell ref="G105:G106"/>
    <mergeCell ref="H105:H106"/>
    <mergeCell ref="I105:I106"/>
    <mergeCell ref="H107:H108"/>
    <mergeCell ref="I107:I108"/>
    <mergeCell ref="A94:A95"/>
    <mergeCell ref="C94:C95"/>
    <mergeCell ref="D94:D95"/>
    <mergeCell ref="E94:E95"/>
    <mergeCell ref="G94:G95"/>
    <mergeCell ref="I94:I95"/>
    <mergeCell ref="C99:C100"/>
    <mergeCell ref="D99:D100"/>
    <mergeCell ref="G99:G100"/>
    <mergeCell ref="H99:H100"/>
    <mergeCell ref="I99:I100"/>
    <mergeCell ref="E99:E100"/>
    <mergeCell ref="H94:H95"/>
    <mergeCell ref="B99:B100"/>
    <mergeCell ref="D113:D114"/>
    <mergeCell ref="E113:E114"/>
    <mergeCell ref="G113:G114"/>
    <mergeCell ref="H113:H114"/>
    <mergeCell ref="A111:A112"/>
    <mergeCell ref="D111:D112"/>
    <mergeCell ref="E111:E112"/>
    <mergeCell ref="C111:C112"/>
    <mergeCell ref="C113:C114"/>
    <mergeCell ref="B113:B114"/>
    <mergeCell ref="B111:B112"/>
    <mergeCell ref="A113:A114"/>
    <mergeCell ref="C107:C108"/>
    <mergeCell ref="C109:C110"/>
    <mergeCell ref="D109:D110"/>
    <mergeCell ref="E109:E110"/>
    <mergeCell ref="D103:D104"/>
    <mergeCell ref="E103:E104"/>
    <mergeCell ref="C105:C106"/>
    <mergeCell ref="D105:D106"/>
    <mergeCell ref="E105:E106"/>
    <mergeCell ref="D107:D108"/>
    <mergeCell ref="E107:E108"/>
    <mergeCell ref="C103:C104"/>
    <mergeCell ref="I90:I91"/>
    <mergeCell ref="G92:G93"/>
    <mergeCell ref="I92:I93"/>
    <mergeCell ref="E90:E91"/>
    <mergeCell ref="E92:E93"/>
    <mergeCell ref="D82:D83"/>
    <mergeCell ref="E82:E83"/>
    <mergeCell ref="D84:D85"/>
    <mergeCell ref="E84:E85"/>
    <mergeCell ref="D86:D87"/>
    <mergeCell ref="E86:E87"/>
    <mergeCell ref="E88:E89"/>
    <mergeCell ref="I86:I87"/>
    <mergeCell ref="I88:I89"/>
    <mergeCell ref="H92:H93"/>
    <mergeCell ref="C86:C87"/>
    <mergeCell ref="C88:C89"/>
    <mergeCell ref="C90:C91"/>
    <mergeCell ref="C92:C93"/>
    <mergeCell ref="G72:G73"/>
    <mergeCell ref="G76:G77"/>
    <mergeCell ref="G78:G79"/>
    <mergeCell ref="A80:A81"/>
    <mergeCell ref="D80:D81"/>
    <mergeCell ref="E80:E81"/>
    <mergeCell ref="G82:G83"/>
    <mergeCell ref="D88:D89"/>
    <mergeCell ref="D90:D91"/>
    <mergeCell ref="D92:D93"/>
    <mergeCell ref="G90:G91"/>
    <mergeCell ref="G86:G87"/>
    <mergeCell ref="G88:G89"/>
    <mergeCell ref="A74:A75"/>
    <mergeCell ref="C80:C81"/>
    <mergeCell ref="C82:C83"/>
    <mergeCell ref="C84:C85"/>
    <mergeCell ref="A72:A73"/>
    <mergeCell ref="G80:G81"/>
    <mergeCell ref="I80:I81"/>
    <mergeCell ref="I82:I83"/>
    <mergeCell ref="G84:G85"/>
    <mergeCell ref="I84:I85"/>
    <mergeCell ref="E76:E77"/>
    <mergeCell ref="C57:C58"/>
    <mergeCell ref="D57:D58"/>
    <mergeCell ref="E57:E58"/>
    <mergeCell ref="I57:I58"/>
    <mergeCell ref="G70:G71"/>
    <mergeCell ref="I70:I71"/>
    <mergeCell ref="I72:I73"/>
    <mergeCell ref="I74:I75"/>
    <mergeCell ref="C70:C71"/>
    <mergeCell ref="C72:C73"/>
    <mergeCell ref="C76:C77"/>
    <mergeCell ref="C78:C79"/>
    <mergeCell ref="A65:D65"/>
    <mergeCell ref="G63:G64"/>
    <mergeCell ref="I63:I64"/>
    <mergeCell ref="A63:A64"/>
    <mergeCell ref="G68:G69"/>
    <mergeCell ref="I68:I69"/>
    <mergeCell ref="D68:D69"/>
    <mergeCell ref="A68:A69"/>
    <mergeCell ref="E68:E69"/>
    <mergeCell ref="C68:C69"/>
    <mergeCell ref="A76:A77"/>
    <mergeCell ref="A78:A79"/>
    <mergeCell ref="C63:C64"/>
    <mergeCell ref="A70:A71"/>
    <mergeCell ref="D78:D79"/>
    <mergeCell ref="E78:E79"/>
    <mergeCell ref="D70:D71"/>
    <mergeCell ref="E70:E71"/>
    <mergeCell ref="D72:D73"/>
    <mergeCell ref="E72:E73"/>
    <mergeCell ref="E74:E75"/>
    <mergeCell ref="D76:D77"/>
    <mergeCell ref="D63:D64"/>
    <mergeCell ref="E63:E64"/>
    <mergeCell ref="D74:D75"/>
    <mergeCell ref="C74:C75"/>
    <mergeCell ref="I76:I77"/>
    <mergeCell ref="I78:I79"/>
    <mergeCell ref="G49:G50"/>
    <mergeCell ref="B49:B50"/>
    <mergeCell ref="G53:G54"/>
    <mergeCell ref="I53:I54"/>
    <mergeCell ref="A55:A56"/>
    <mergeCell ref="G57:G58"/>
    <mergeCell ref="G59:G60"/>
    <mergeCell ref="G61:G62"/>
    <mergeCell ref="I61:I62"/>
    <mergeCell ref="A57:A58"/>
    <mergeCell ref="A59:A60"/>
    <mergeCell ref="E59:E60"/>
    <mergeCell ref="I59:I60"/>
    <mergeCell ref="A61:A62"/>
    <mergeCell ref="D61:D62"/>
    <mergeCell ref="E61:E62"/>
    <mergeCell ref="C61:C62"/>
    <mergeCell ref="D55:D56"/>
    <mergeCell ref="E55:E56"/>
    <mergeCell ref="A53:A54"/>
    <mergeCell ref="D53:D54"/>
    <mergeCell ref="E53:E54"/>
    <mergeCell ref="H44:H45"/>
    <mergeCell ref="I44:I45"/>
    <mergeCell ref="A48:I48"/>
    <mergeCell ref="H51:H52"/>
    <mergeCell ref="H49:H50"/>
    <mergeCell ref="I49:I50"/>
    <mergeCell ref="C49:C50"/>
    <mergeCell ref="C51:C52"/>
    <mergeCell ref="D51:D52"/>
    <mergeCell ref="E51:E52"/>
    <mergeCell ref="G51:G52"/>
    <mergeCell ref="I51:I52"/>
    <mergeCell ref="D49:D50"/>
    <mergeCell ref="E49:E50"/>
    <mergeCell ref="A51:A52"/>
    <mergeCell ref="F44:F45"/>
    <mergeCell ref="G44:G45"/>
    <mergeCell ref="B44:B45"/>
    <mergeCell ref="C44:C45"/>
    <mergeCell ref="D44:D45"/>
    <mergeCell ref="E44:E45"/>
    <mergeCell ref="A44:A45"/>
    <mergeCell ref="A49:A50"/>
    <mergeCell ref="F49:F50"/>
    <mergeCell ref="E39:E40"/>
    <mergeCell ref="F39:F40"/>
    <mergeCell ref="F37:F38"/>
    <mergeCell ref="G37:G38"/>
    <mergeCell ref="B39:B40"/>
    <mergeCell ref="C39:C40"/>
    <mergeCell ref="D39:D40"/>
    <mergeCell ref="G39:G40"/>
    <mergeCell ref="A39:A40"/>
    <mergeCell ref="A123:I123"/>
    <mergeCell ref="A128:I128"/>
    <mergeCell ref="A135:I135"/>
    <mergeCell ref="I117:I118"/>
    <mergeCell ref="G119:G120"/>
    <mergeCell ref="H119:H120"/>
    <mergeCell ref="I119:I120"/>
    <mergeCell ref="A115:A116"/>
    <mergeCell ref="D115:D116"/>
    <mergeCell ref="E115:E116"/>
    <mergeCell ref="G115:G116"/>
    <mergeCell ref="B115:B116"/>
    <mergeCell ref="H124:H125"/>
    <mergeCell ref="H131:H132"/>
    <mergeCell ref="H129:H130"/>
    <mergeCell ref="B129:B130"/>
    <mergeCell ref="B131:B132"/>
    <mergeCell ref="B124:B125"/>
    <mergeCell ref="B117:B118"/>
    <mergeCell ref="B119:B120"/>
    <mergeCell ref="A124:A125"/>
    <mergeCell ref="D124:D125"/>
    <mergeCell ref="E124:E125"/>
    <mergeCell ref="I129:I130"/>
    <mergeCell ref="H78:H79"/>
    <mergeCell ref="H80:H81"/>
    <mergeCell ref="H82:H83"/>
    <mergeCell ref="H84:H85"/>
    <mergeCell ref="H86:H87"/>
    <mergeCell ref="H88:H89"/>
    <mergeCell ref="H90:H91"/>
    <mergeCell ref="H21:H22"/>
    <mergeCell ref="H23:H24"/>
    <mergeCell ref="H25:H26"/>
    <mergeCell ref="H27:H28"/>
    <mergeCell ref="H29:H30"/>
    <mergeCell ref="H31:H32"/>
    <mergeCell ref="H33:H34"/>
    <mergeCell ref="H35:H36"/>
    <mergeCell ref="H53:H54"/>
    <mergeCell ref="H63:H64"/>
    <mergeCell ref="H59:H60"/>
    <mergeCell ref="H55:H56"/>
    <mergeCell ref="H57:H58"/>
    <mergeCell ref="H61:H62"/>
    <mergeCell ref="H68:H69"/>
    <mergeCell ref="H70:H71"/>
    <mergeCell ref="H72:H73"/>
    <mergeCell ref="B101:B102"/>
    <mergeCell ref="B103:B104"/>
    <mergeCell ref="B105:B106"/>
    <mergeCell ref="B107:B108"/>
    <mergeCell ref="B19:B20"/>
    <mergeCell ref="B21:B22"/>
    <mergeCell ref="B23:B24"/>
    <mergeCell ref="B25:B26"/>
    <mergeCell ref="B29:B30"/>
    <mergeCell ref="B31:B32"/>
    <mergeCell ref="B33:B34"/>
    <mergeCell ref="B35:B36"/>
    <mergeCell ref="A98:I98"/>
    <mergeCell ref="C53:C54"/>
    <mergeCell ref="C55:C56"/>
    <mergeCell ref="G55:G56"/>
    <mergeCell ref="I55:I56"/>
    <mergeCell ref="C59:C60"/>
    <mergeCell ref="D59:D60"/>
    <mergeCell ref="H74:H75"/>
    <mergeCell ref="G74:G75"/>
    <mergeCell ref="H76:H77"/>
    <mergeCell ref="A43:I43"/>
    <mergeCell ref="A67:I67"/>
  </mergeCells>
  <pageMargins left="0.7" right="0.7" top="1.5208333333333333" bottom="0.75" header="0" footer="0"/>
  <pageSetup paperSize="9" fitToHeight="0" orientation="portrait" r:id="rId1"/>
  <headerFooter>
    <oddHeader>&amp;L&amp;"Arial,Bold"&amp;9
Bd. Uverturii nr. 14, sector 6, București
Telefon: 021.430.50.69
Fax: 021.430.51.56
E-mail: office@masca.ro
www.masca.ro&amp;R&amp;G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2.59765625" defaultRowHeight="15" customHeight="1" x14ac:dyDescent="0.25"/>
  <cols>
    <col min="1" max="26" width="7.5976562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Decembrie 2022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Livadaru</dc:creator>
  <cp:lastModifiedBy>Stefan Livadaru</cp:lastModifiedBy>
  <cp:lastPrinted>2021-02-15T12:11:15Z</cp:lastPrinted>
  <dcterms:created xsi:type="dcterms:W3CDTF">2020-12-18T10:09:16Z</dcterms:created>
  <dcterms:modified xsi:type="dcterms:W3CDTF">2023-01-04T10:51:19Z</dcterms:modified>
</cp:coreProperties>
</file>